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GRNI &amp; Accruals" sheetId="2" state="visible" r:id="rId4"/>
    <sheet name="1099 Prep" sheetId="3" state="visible" r:id="rId5"/>
    <sheet name="Key Dates &amp; Sources" sheetId="4" state="visible" r:id="rId6"/>
  </sheets>
  <definedNames>
    <definedName function="false" hidden="false" localSheetId="0" name="_xlnm.Print_Titles" vbProcedure="false">Checklist!$17:$17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<sst xmlns="http://schemas.openxmlformats.org/spreadsheetml/2006/main" count="317" uniqueCount="175">
  <si>
    <t xml:space="preserve">Foxpedite</t>
  </si>
  <si>
    <t xml:space="preserve">Year-End Close Tracker 2026</t>
  </si>
  <si>
    <t xml:space="preserve">Set owner + due date, update Status from the dropdown. Yellow cells are inputs.</t>
  </si>
  <si>
    <t xml:space="preserve">Foxpedite does this automatically</t>
  </si>
  <si>
    <t xml:space="preserve">This tracker is the once-a-year, by-hand version. Foxpedite keeps the purchasing side true all year (see column H):</t>
  </si>
  <si>
    <t xml:space="preserve">✓  Sections 1 and 7: every PO reserves budget when it's drafted and its status is tracked live, so the open-PO list is always current and 2027 budgets start clean.</t>
  </si>
  <si>
    <t xml:space="preserve">✓  Section 2: receipts are logged against the PO when goods arrive, and GRNI is a built-in report, so the accrual list is a report, not a week of digging.</t>
  </si>
  <si>
    <t xml:space="preserve">✓  Section 4: invoices pay only when PO + receipt + invoice match, so most duplicate hunting is done before payment.</t>
  </si>
  <si>
    <t xml:space="preserve">✓  Section 6: approved POs, vendors and matched bills sync to QuickBooks Online (Advanced plan).</t>
  </si>
  <si>
    <t xml:space="preserve">Try it free for 14 days: foxpedite.com/register  →</t>
  </si>
  <si>
    <t xml:space="preserve">Every Advanced feature, no credit card. Approval workflows, approve-from-email, QuickBooks Online sync and AI document scanning are on Advanced ($740/mo, 20 users incl.); Regular ($390/mo, 10 users) covers POs, budgets and 3-way match. +$39/extra user · prices as of Oct 2026.</t>
  </si>
  <si>
    <t xml:space="preserve">Close progress</t>
  </si>
  <si>
    <t xml:space="preserve">Overdue:</t>
  </si>
  <si>
    <t xml:space="preserve">#</t>
  </si>
  <si>
    <t xml:space="preserve">Section</t>
  </si>
  <si>
    <t xml:space="preserve">Task</t>
  </si>
  <si>
    <t xml:space="preserve">Owner</t>
  </si>
  <si>
    <t xml:space="preserve">Due date</t>
  </si>
  <si>
    <t xml:space="preserve">Status</t>
  </si>
  <si>
    <t xml:space="preserve">Evidence / notes</t>
  </si>
  <si>
    <t xml:space="preserve">Foxpedite automates this</t>
  </si>
  <si>
    <t xml:space="preserve">1. Open purchase orders</t>
  </si>
  <si>
    <t xml:space="preserve">Export every PO with status Open / Partially received / Approved-not-sent as of Dec 31.</t>
  </si>
  <si>
    <t xml:space="preserve">[Owner]</t>
  </si>
  <si>
    <t xml:space="preserve">Not started</t>
  </si>
  <si>
    <t xml:space="preserve">▶ Live open-PO list; no export.</t>
  </si>
  <si>
    <t xml:space="preserve">Fully received and fully invoiced but still open? Close it (it is clutter, not a commitment).</t>
  </si>
  <si>
    <t xml:space="preserve">▶ Status tracked per PO as receipts and invoices match.</t>
  </si>
  <si>
    <t xml:space="preserve">Partially received: confirm the balance with the vendor. Carry forward or cancel the remainder in writing.</t>
  </si>
  <si>
    <t xml:space="preserve">Not received, not needed anymore: cancel it and email the vendor so they don't ship in January.</t>
  </si>
  <si>
    <t xml:space="preserve">Carrying forward: re-reserve the open balance against the 2027 budget, not 2026's leftovers.</t>
  </si>
  <si>
    <t xml:space="preserve">▶ Carry-forward POs reserve the 2027 budget at draft.</t>
  </si>
  <si>
    <t xml:space="preserve">Flag POs older than 90 days with no receipt. Someone forgot or the vendor did.</t>
  </si>
  <si>
    <t xml:space="preserve">2. Cutoff and GRNI (goods received, not invoiced)</t>
  </si>
  <si>
    <t xml:space="preserve">Pull receiving records (packing slips, delivery sign-offs) for Dec 15–31.</t>
  </si>
  <si>
    <t xml:space="preserve">Match each receipt to a PO and an invoice. Receipt with no invoice = GRNI line.</t>
  </si>
  <si>
    <t xml:space="preserve">▶ Receipt is logged against the PO; unmatched receipts show on the GRNI report.</t>
  </si>
  <si>
    <t xml:space="preserve">Total the GRNI list at PO price; that becomes your goods accrual (see worksheet tab).</t>
  </si>
  <si>
    <t xml:space="preserve">▶ GRNI report totals at PO price.</t>
  </si>
  <si>
    <t xml:space="preserve">Ask top vendors for any 2026 invoices not yet sent. Set a cutoff date (e.g., Jan 15) for late arrivals.</t>
  </si>
  <si>
    <t xml:space="preserve">Watch the reverse case: invoices dated Dec 2026 for goods arriving in Jan 2027 (often prepaid or inventory in transit).</t>
  </si>
  <si>
    <t xml:space="preserve">Physical count of inventory/supplies if you carry stock; reconcile to the books.</t>
  </si>
  <si>
    <t xml:space="preserve">3. Accruals for services and recurring costs</t>
  </si>
  <si>
    <t xml:space="preserve">Contractors and consultants: hours worked in December not yet invoiced.</t>
  </si>
  <si>
    <t xml:space="preserve">Utilities, telecom, waste, rent adjustments billed in arrears.</t>
  </si>
  <si>
    <t xml:space="preserve">Legal, audit and tax fees for 2026 work.</t>
  </si>
  <si>
    <t xml:space="preserve">Book accruals as reversing entries dated Dec 31 that reverse Jan 1, so the January invoice doesn't double-count.</t>
  </si>
  <si>
    <t xml:space="preserve">Review prepaid expenses (annual software, insurance) and amortize the 2026 portion.</t>
  </si>
  <si>
    <t xml:space="preserve">4. Accounts payable cleanup</t>
  </si>
  <si>
    <t xml:space="preserve">Run AP aging. Investigate anything over 60 days: disputed, lost, or duplicate?</t>
  </si>
  <si>
    <t xml:space="preserve">Reconcile statements from your top 10 vendors against your AP balance.</t>
  </si>
  <si>
    <t xml:space="preserve">Search for duplicates: same vendor + same amount + invoice numbers that differ only by spaces or dashes.</t>
  </si>
  <si>
    <t xml:space="preserve">▶ Invoice pays only on a 3-way match, so duplicates are held before payment.</t>
  </si>
  <si>
    <t xml:space="preserve">Apply or chase unapplied vendor credits and open debit memos.</t>
  </si>
  <si>
    <t xml:space="preserve">Void stale checks and handle unclaimed property per your state's rules (ask your CPA).</t>
  </si>
  <si>
    <t xml:space="preserve">5. Vendor master, W-9s and 1099 prep</t>
  </si>
  <si>
    <t xml:space="preserve">Deactivate vendors with no activity in 24 months. Merge duplicate vendor records.</t>
  </si>
  <si>
    <t xml:space="preserve">▶ One vendor record per supplier (supplier portal onboarding).</t>
  </si>
  <si>
    <t xml:space="preserve">Confirm a current Form W-9 on file for every US vendor you paid by cash, check, ACH or wire.</t>
  </si>
  <si>
    <t xml:space="preserve">Flag vendors to report: generally non-corporate payees (individuals, LLCs taxed as partnerships/sole props). Payments for legal services are reportable even to corporations.</t>
  </si>
  <si>
    <t xml:space="preserve">Use the 2026 thresholds: $2,000+ in nonemployee compensation (1099-NEC) and $2,000+ in rents and most other 1099-MISC boxes for payments made in 2026.</t>
  </si>
  <si>
    <t xml:space="preserve">Exclude card and payment-app payments: those are reported by the payment processor on Form 1099-K, not by you on 1099-NEC/MISC.</t>
  </si>
  <si>
    <t xml:space="preserve">If you'll file 10 or more information returns in total (all types combined), you must e-file.</t>
  </si>
  <si>
    <t xml:space="preserve">Missing TINs: request the W-9 now. Payees who don't provide a TIN are subject to backup withholding.</t>
  </si>
  <si>
    <t xml:space="preserve">Have your CPA review the final 1099 list before filing.</t>
  </si>
  <si>
    <t xml:space="preserve">6. Lock the year in QuickBooks Online</t>
  </si>
  <si>
    <t xml:space="preserve">Run and save: AP aging, unpaid bills, open purchase orders, 1099 contractor summary, trial balance.</t>
  </si>
  <si>
    <t xml:space="preserve">Post the GRNI and services accruals; record reversing entries.</t>
  </si>
  <si>
    <t xml:space="preserve">Set the books closing date to Dec 31, 2026 with a closing-date password (Settings › Account and settings › Advanced › Accounting).</t>
  </si>
  <si>
    <t xml:space="preserve">Note: POs exist on QBO Plus and Advanced only; Simple Start and Essentials can't create purchase orders.</t>
  </si>
  <si>
    <t xml:space="preserve">7. Set up 2027 before January's first purchase</t>
  </si>
  <si>
    <t xml:space="preserve">Load 2027 budgets by department (and by project or grant if relevant).</t>
  </si>
  <si>
    <t xml:space="preserve">▶ Budgets by department and project.</t>
  </si>
  <si>
    <t xml:space="preserve">Track committed spend (approved POs) next to actuals, or your budget report lies until invoices arrive.</t>
  </si>
  <si>
    <t xml:space="preserve">▶ Draft-Stage Budget Lock: committed spend tracked from the draft.</t>
  </si>
  <si>
    <t xml:space="preserve">Refresh approval thresholds: who approves what, by dollar amount and department.</t>
  </si>
  <si>
    <t xml:space="preserve">▶ Thresholds become routing rules; approve from email.</t>
  </si>
  <si>
    <t xml:space="preserve">Decide PO numbering for 2027 (continue sequence or add a year prefix, e.g., PO-2027-0001).</t>
  </si>
  <si>
    <t xml:space="preserve">▶ PO numbers assigned automatically.</t>
  </si>
  <si>
    <t xml:space="preserve">Log known vendor price increases and contract renewals into the 2027 calendar.</t>
  </si>
  <si>
    <t xml:space="preserve">Brief requesters: 'No PO, no payment' starts on day one, not mid-February.</t>
  </si>
  <si>
    <t xml:space="preserve">Stop doing this by hand</t>
  </si>
  <si>
    <t xml:space="preserve">Foxpedite keeps this true all year: POs reserve budget at draft, receipts log against POs, GRNI is one report, and invoices pay only on a PO + receipt + invoice match. QuickBooks Online sync on the Advanced plan.</t>
  </si>
  <si>
    <t xml:space="preserve">Try it free for 14 days: foxpedite.com/register →  (all Advanced features, no credit card)</t>
  </si>
  <si>
    <t xml:space="preserve">foxpedite.com - Free template. Example data is illustrative.</t>
  </si>
  <si>
    <t xml:space="preserve">GRNI &amp; Accrual Worksheet</t>
  </si>
  <si>
    <t xml:space="preserve">One row per PO line received by Dec 31 that isn't fully invoiced. Rows marked EXAMPLE are illustrative; overwrite them.</t>
  </si>
  <si>
    <t xml:space="preserve">PO #</t>
  </si>
  <si>
    <t xml:space="preserve">Vendor</t>
  </si>
  <si>
    <t xml:space="preserve">Received date</t>
  </si>
  <si>
    <t xml:space="preserve">Qty recvd</t>
  </si>
  <si>
    <t xml:space="preserve">Unit price</t>
  </si>
  <si>
    <t xml:space="preserve">Received value</t>
  </si>
  <si>
    <t xml:space="preserve">Invoiced to date</t>
  </si>
  <si>
    <t xml:space="preserve">Accrue (GRNI)</t>
  </si>
  <si>
    <t xml:space="preserve">Notes</t>
  </si>
  <si>
    <t xml:space="preserve">PO-1182</t>
  </si>
  <si>
    <t xml:space="preserve">EXAMPLE - Example Dental Supply Co.</t>
  </si>
  <si>
    <t xml:space="preserve">Gloves + composite, invoice expected Jan</t>
  </si>
  <si>
    <t xml:space="preserve">PO-1190</t>
  </si>
  <si>
    <t xml:space="preserve">EXAMPLE - Example Lumber &amp; Fasteners</t>
  </si>
  <si>
    <t xml:space="preserve">Partial invoice received</t>
  </si>
  <si>
    <t xml:space="preserve">PO-1194</t>
  </si>
  <si>
    <t xml:space="preserve">EXAMPLE - Example Office Goods</t>
  </si>
  <si>
    <t xml:space="preserve">GRNI total</t>
  </si>
  <si>
    <t xml:space="preserve">Services accruals (used in 2026, not yet billed)</t>
  </si>
  <si>
    <t xml:space="preserve">Description</t>
  </si>
  <si>
    <t xml:space="preserve">Period</t>
  </si>
  <si>
    <t xml:space="preserve">Estimate</t>
  </si>
  <si>
    <t xml:space="preserve">Basis</t>
  </si>
  <si>
    <t xml:space="preserve">EXAMPLE - Example Field Services LLC</t>
  </si>
  <si>
    <t xml:space="preserve">December contractor hours (52 h × $85)</t>
  </si>
  <si>
    <t xml:space="preserve">Dec 2026</t>
  </si>
  <si>
    <t xml:space="preserve">Timesheets</t>
  </si>
  <si>
    <t xml:space="preserve">EXAMPLE - Example Power &amp; Light</t>
  </si>
  <si>
    <t xml:space="preserve">December electricity, billed mid-Jan</t>
  </si>
  <si>
    <t xml:space="preserve">Nov bill as proxy</t>
  </si>
  <si>
    <t xml:space="preserve">Services total</t>
  </si>
  <si>
    <t xml:space="preserve">Total Dec 31 accrual</t>
  </si>
  <si>
    <t xml:space="preserve">Book as a reversing journal entry dated Dec 31, 2026 (reverses Jan 1, 2027). Confirm treatment with your CPA.</t>
  </si>
  <si>
    <t xml:space="preserve">W-9 / 1099 Prep List (tax year 2026)</t>
  </si>
  <si>
    <t xml:space="preserve">Paid by cash, check, ACH or wire only. Card/PayPal-type payments go on 1099-K (filed by the processor), so exclude them.</t>
  </si>
  <si>
    <t xml:space="preserve">Reporting threshold (edit if IRS adjusts):</t>
  </si>
  <si>
    <t xml:space="preserve">2026 threshold per IRS 1099-MISC/NEC instructions (Rev. Dec 2026): $2,000 for NEC box 1a and MISC rents/most boxes. Royalties $10, attorney gross proceeds $600.</t>
  </si>
  <si>
    <t xml:space="preserve">Entity type</t>
  </si>
  <si>
    <t xml:space="preserve">W-9 on file?</t>
  </si>
  <si>
    <t xml:space="preserve">TIN on W-9?</t>
  </si>
  <si>
    <t xml:space="preserve">Payment type</t>
  </si>
  <si>
    <t xml:space="preserve">Paid 2026 (cash/check/ACH/wire)</t>
  </si>
  <si>
    <t xml:space="preserve">Legal services?</t>
  </si>
  <si>
    <t xml:space="preserve">Likely 1099?</t>
  </si>
  <si>
    <t xml:space="preserve">Form</t>
  </si>
  <si>
    <t xml:space="preserve">Action</t>
  </si>
  <si>
    <t xml:space="preserve">EXAMPLE - J. Rivera Electrical</t>
  </si>
  <si>
    <t xml:space="preserve">Individual/sole prop</t>
  </si>
  <si>
    <t xml:space="preserve">Yes</t>
  </si>
  <si>
    <t xml:space="preserve">Services</t>
  </si>
  <si>
    <t xml:space="preserve">No</t>
  </si>
  <si>
    <t xml:space="preserve">EXAMPLE - Example Legal Group PC</t>
  </si>
  <si>
    <t xml:space="preserve">C corporation</t>
  </si>
  <si>
    <t xml:space="preserve">EXAMPLE - Example Office Goods Inc.</t>
  </si>
  <si>
    <t xml:space="preserve">Goods only</t>
  </si>
  <si>
    <t xml:space="preserve">EXAMPLE - Example Storage Partners LLC</t>
  </si>
  <si>
    <t xml:space="preserve">LLC - partnership</t>
  </si>
  <si>
    <t xml:space="preserve">Rent</t>
  </si>
  <si>
    <t xml:space="preserve">EXAMPLE - K. Patel Design</t>
  </si>
  <si>
    <t xml:space="preserve">Single-member LLC</t>
  </si>
  <si>
    <t xml:space="preserve">Count likely 1099s:</t>
  </si>
  <si>
    <t xml:space="preserve">Missing W-9s to chase:</t>
  </si>
  <si>
    <t xml:space="preserve">10+ total information returns? You must e-file:</t>
  </si>
  <si>
    <t xml:space="preserve">Screening aid only. Entity rules have exceptions (e.g., attorneys, medical payments to corporations). Have your CPA review the final list.</t>
  </si>
  <si>
    <t xml:space="preserve">Key Dates &amp; Sources</t>
  </si>
  <si>
    <t xml:space="preserve">Verified on IRS.gov, Oct 18, 2026</t>
  </si>
  <si>
    <t xml:space="preserve">Date</t>
  </si>
  <si>
    <t xml:space="preserve">What's due</t>
  </si>
  <si>
    <t xml:space="preserve">Source</t>
  </si>
  <si>
    <t xml:space="preserve">Dec 31, 2026</t>
  </si>
  <si>
    <t xml:space="preserve">Fiscal year-end cutoff (calendar-year companies)</t>
  </si>
  <si>
    <t xml:space="preserve">Your books</t>
  </si>
  <si>
    <t xml:space="preserve">Feb 1, 2027</t>
  </si>
  <si>
    <t xml:space="preserve">Form 1099-NEC: furnish to recipients AND file with the IRS (Jan 31 falls on a Sunday)</t>
  </si>
  <si>
    <t xml:space="preserve">IRS instructions</t>
  </si>
  <si>
    <t xml:space="preserve">Form 1099-MISC: furnish to recipients (Jan 31 falls on a Sunday)</t>
  </si>
  <si>
    <t xml:space="preserve">Mar 1, 2027</t>
  </si>
  <si>
    <t xml:space="preserve">Form 1099-MISC: file with the IRS on paper (Feb 28 falls on a Sunday)</t>
  </si>
  <si>
    <t xml:space="preserve">Mar 31, 2027</t>
  </si>
  <si>
    <t xml:space="preserve">Form 1099-MISC: file with the IRS electronically</t>
  </si>
  <si>
    <t xml:space="preserve">Sources</t>
  </si>
  <si>
    <t xml:space="preserve">IRS - Instructions for Forms 1099-MISC and 1099-NEC (Rev. December 2026)</t>
  </si>
  <si>
    <t xml:space="preserve">https://www.irs.gov/instructions/i1099mec</t>
  </si>
  <si>
    <t xml:space="preserve">Same page via IRS node link used for verification</t>
  </si>
  <si>
    <t xml:space="preserve">https://www.irs.gov/node/87791</t>
  </si>
  <si>
    <t xml:space="preserve">Weekend/holiday rule: due date moves to the next business day (same instructions).</t>
  </si>
  <si>
    <t xml:space="preserve">Not tax advice. Confirm thresholds, deadlines and entity treatment with your CPA.</t>
  </si>
  <si>
    <t xml:space="preserve">Foxpedite keeps open POs, receipts and invoices matched all year, so next December is a report, not a project.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</si>
</sst>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mmm\ d&quot;, &quot;yyyy"/>
    <numFmt numFmtId="167" formatCode="\$#,##0.00"/>
    <numFmt numFmtId="168" formatCode="\$#,##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F46E5"/>
      <name val="Inter"/>
      <family val="0"/>
      <charset val="1"/>
    </font>
    <font>
      <b val="true"/>
      <sz val="18"/>
      <color rgb="FF111827"/>
      <name val="Inter"/>
      <family val="0"/>
      <charset val="1"/>
    </font>
    <font>
      <sz val="10"/>
      <color rgb="FF374151"/>
      <name val="Inter"/>
      <family val="0"/>
      <charset val="1"/>
    </font>
    <font>
      <b val="true"/>
      <sz val="13"/>
      <color rgb="FFFFFFFF"/>
      <name val="Inter"/>
      <family val="0"/>
      <charset val="1"/>
    </font>
    <font>
      <i val="true"/>
      <sz val="9.5"/>
      <color rgb="FF374151"/>
      <name val="Inter"/>
      <family val="0"/>
      <charset val="1"/>
    </font>
    <font>
      <sz val="10"/>
      <color rgb="FF111827"/>
      <name val="Inter"/>
      <family val="0"/>
      <charset val="1"/>
    </font>
    <font>
      <b val="true"/>
      <u val="single"/>
      <sz val="11"/>
      <color rgb="FF4F46E5"/>
      <name val="Inter"/>
      <family val="0"/>
      <charset val="1"/>
    </font>
    <font>
      <sz val="8"/>
      <color rgb="FF4B5563"/>
      <name val="Inter"/>
      <family val="0"/>
      <charset val="1"/>
    </font>
    <font>
      <b val="true"/>
      <sz val="10"/>
      <color rgb="FF111827"/>
      <name val="Inter"/>
      <family val="0"/>
      <charset val="1"/>
    </font>
    <font>
      <b val="true"/>
      <sz val="11"/>
      <color rgb="FF4F46E5"/>
      <name val="Inter"/>
      <family val="0"/>
      <charset val="1"/>
    </font>
    <font>
      <b val="true"/>
      <sz val="11"/>
      <color rgb="FFB45309"/>
      <name val="Inter"/>
      <family val="0"/>
      <charset val="1"/>
    </font>
    <font>
      <b val="true"/>
      <sz val="11"/>
      <color rgb="FFFFFFFF"/>
      <name val="Inter"/>
      <family val="0"/>
      <charset val="1"/>
    </font>
    <font>
      <i val="true"/>
      <sz val="9"/>
      <color rgb="FF4F46E5"/>
      <name val="Inter"/>
      <family val="0"/>
      <charset val="1"/>
    </font>
    <font>
      <b val="true"/>
      <sz val="12"/>
      <color rgb="FFFFFFFF"/>
      <name val="Inter"/>
      <family val="0"/>
      <charset val="1"/>
    </font>
    <font>
      <sz val="10"/>
      <color rgb="FFFFFFFF"/>
      <name val="Inter"/>
      <family val="0"/>
      <charset val="1"/>
    </font>
    <font>
      <b val="true"/>
      <u val="single"/>
      <sz val="10"/>
      <color rgb="FFFFFFFF"/>
      <name val="Inter"/>
      <family val="0"/>
      <charset val="1"/>
    </font>
    <font>
      <sz val="8"/>
      <color rgb="FF6B7280"/>
      <name val="Inter"/>
      <family val="0"/>
      <charset val="1"/>
    </font>
    <font>
      <b val="true"/>
      <sz val="12"/>
      <color rgb="FF4F46E5"/>
      <name val="Inter"/>
      <family val="0"/>
      <charset val="1"/>
    </font>
    <font>
      <b val="true"/>
      <u val="single"/>
      <sz val="10"/>
      <color rgb="FF4F46E5"/>
      <name val="Inter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4B5563"/>
      </patternFill>
    </fill>
    <fill>
      <patternFill patternType="solid">
        <fgColor rgb="FFEEF2FF"/>
        <bgColor rgb="FFE5E7EB"/>
      </patternFill>
    </fill>
    <fill>
      <patternFill patternType="solid">
        <fgColor rgb="FFFEF3C7"/>
        <bgColor rgb="FFE5E7E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>
        <color rgb="FF4F46E5"/>
      </left>
      <right style="medium">
        <color rgb="FF4F46E5"/>
      </right>
      <top style="medium">
        <color rgb="FF4F46E5"/>
      </top>
      <bottom/>
      <diagonal/>
    </border>
    <border diagonalUp="false" diagonalDown="false">
      <left style="medium">
        <color rgb="FF4F46E5"/>
      </left>
      <right style="medium">
        <color rgb="FF4F46E5"/>
      </right>
      <top/>
      <bottom/>
      <diagonal/>
    </border>
    <border diagonalUp="false" diagonalDown="false">
      <left style="medium">
        <color rgb="FF4F46E5"/>
      </left>
      <right style="medium">
        <color rgb="FF4F46E5"/>
      </right>
      <top/>
      <bottom style="medium">
        <color rgb="FF4F46E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3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4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3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D1FAE5"/>
        </patternFill>
      </fill>
    </dxf>
    <dxf>
      <fill>
        <patternFill>
          <bgColor rgb="FFFDE68A"/>
        </patternFill>
      </fill>
    </dxf>
    <dxf>
      <font>
        <b val="1"/>
      </font>
      <fill>
        <patternFill>
          <bgColor rgb="FFF59E0B"/>
        </patternFill>
      </fill>
    </dxf>
    <dxf>
      <font>
        <b val="1"/>
      </font>
      <fill>
        <patternFill>
          <bgColor rgb="FFD1FA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EEF2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1FAE5"/>
      <rgbColor rgb="FFFDE68A"/>
      <rgbColor rgb="FF99CCFF"/>
      <rgbColor rgb="FFFF99CC"/>
      <rgbColor rgb="FFCC99FF"/>
      <rgbColor rgb="FFFFCC99"/>
      <rgbColor rgb="FF4F46E5"/>
      <rgbColor rgb="FF33CCCC"/>
      <rgbColor rgb="FF99CC00"/>
      <rgbColor rgb="FFFFCC00"/>
      <rgbColor rgb="FFF59E0B"/>
      <rgbColor rgb="FFFF6600"/>
      <rgbColor rgb="FF6B7280"/>
      <rgbColor rgb="FF969696"/>
      <rgbColor rgb="FF003366"/>
      <rgbColor rgb="FF339966"/>
      <rgbColor rgb="FF111827"/>
      <rgbColor rgb="FF333300"/>
      <rgbColor rgb="FFB45309"/>
      <rgbColor rgb="FF993366"/>
      <rgbColor rgb="FF4B5563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14760</xdr:colOff>
      <xdr:row>1</xdr:row>
      <xdr:rowOff>190080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612-year-end-close-the-purch&amp;utm_content=foxpedite-com-templates-template-lead-magnet-w07-w07-lm" TargetMode="External"/><Relationship Id="rId2" Type="http://schemas.openxmlformats.org/officeDocument/2006/relationships/hyperlink" Target="https://www.foxpedite.com/register?utm_source=website&amp;utm_medium=organic&amp;utm_campaign=fx-202612-year-end-close-the-purch&amp;utm_content=foxpedite-com-templates-template-lead-magnet-w07-w07-lm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rs.gov/instructions/i1099mec" TargetMode="External"/><Relationship Id="rId2" Type="http://schemas.openxmlformats.org/officeDocument/2006/relationships/hyperlink" Target="https://www.irs.gov/node/87791" TargetMode="External"/><Relationship Id="rId3" Type="http://schemas.openxmlformats.org/officeDocument/2006/relationships/hyperlink" Target="https://www.irs.gov/instructions/i1099mec" TargetMode="External"/><Relationship Id="rId4" Type="http://schemas.openxmlformats.org/officeDocument/2006/relationships/hyperlink" Target="https://www.foxpedite.com/register?utm_source=website&amp;utm_medium=organic&amp;utm_campaign=fx-202612-year-end-close-the-purch&amp;utm_content=foxpedite-com-templates-template-lead-magnet-w07-w07-lm" TargetMode="External"/><Relationship Id="rId5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7" topLeftCell="A1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70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34"/>
    <col collapsed="false" customWidth="true" hidden="false" outlineLevel="0" max="8" min="8" style="0" width="40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4" customFormat="false" ht="3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</row>
    <row r="6" customFormat="false" ht="15.75" hidden="false" customHeight="true" outlineLevel="0" collapsed="false">
      <c r="A6" s="6" t="s">
        <v>4</v>
      </c>
      <c r="B6" s="6"/>
      <c r="C6" s="6"/>
      <c r="D6" s="6"/>
      <c r="E6" s="6"/>
      <c r="F6" s="6"/>
      <c r="G6" s="6"/>
      <c r="H6" s="6"/>
    </row>
    <row r="7" customFormat="false" ht="18" hidden="false" customHeight="true" outlineLevel="0" collapsed="false">
      <c r="A7" s="7" t="s">
        <v>5</v>
      </c>
      <c r="B7" s="7"/>
      <c r="C7" s="7"/>
      <c r="D7" s="7"/>
      <c r="E7" s="7"/>
      <c r="F7" s="7"/>
      <c r="G7" s="7"/>
      <c r="H7" s="7"/>
    </row>
    <row r="8" customFormat="false" ht="18" hidden="false" customHeight="true" outlineLevel="0" collapsed="false">
      <c r="A8" s="7" t="s">
        <v>6</v>
      </c>
      <c r="B8" s="7"/>
      <c r="C8" s="7"/>
      <c r="D8" s="7"/>
      <c r="E8" s="7"/>
      <c r="F8" s="7"/>
      <c r="G8" s="7"/>
      <c r="H8" s="7"/>
    </row>
    <row r="9" customFormat="false" ht="18" hidden="false" customHeight="true" outlineLevel="0" collapsed="false">
      <c r="A9" s="7" t="s">
        <v>7</v>
      </c>
      <c r="B9" s="7"/>
      <c r="C9" s="7"/>
      <c r="D9" s="7"/>
      <c r="E9" s="7"/>
      <c r="F9" s="7"/>
      <c r="G9" s="7"/>
      <c r="H9" s="7"/>
    </row>
    <row r="10" customFormat="false" ht="18" hidden="false" customHeight="true" outlineLevel="0" collapsed="false">
      <c r="A10" s="7" t="s">
        <v>8</v>
      </c>
      <c r="B10" s="7"/>
      <c r="C10" s="7"/>
      <c r="D10" s="7"/>
      <c r="E10" s="7"/>
      <c r="F10" s="7"/>
      <c r="G10" s="7"/>
      <c r="H10" s="7"/>
    </row>
    <row r="11" customFormat="false" ht="19.5" hidden="false" customHeight="true" outlineLevel="0" collapsed="false">
      <c r="A11" s="8" t="s">
        <v>9</v>
      </c>
      <c r="B11" s="8"/>
      <c r="C11" s="8"/>
      <c r="D11" s="8"/>
      <c r="E11" s="8"/>
      <c r="F11" s="8"/>
      <c r="G11" s="8"/>
      <c r="H11" s="8"/>
    </row>
    <row r="12" customFormat="false" ht="25.5" hidden="false" customHeight="true" outlineLevel="0" collapsed="false">
      <c r="A12" s="9" t="s">
        <v>10</v>
      </c>
      <c r="B12" s="9"/>
      <c r="C12" s="9"/>
      <c r="D12" s="9"/>
      <c r="E12" s="9"/>
      <c r="F12" s="9"/>
      <c r="G12" s="9"/>
      <c r="H12" s="9"/>
    </row>
    <row r="15" customFormat="false" ht="15" hidden="false" customHeight="false" outlineLevel="0" collapsed="false">
      <c r="B15" s="10" t="s">
        <v>11</v>
      </c>
      <c r="C15" s="11" t="str">
        <f aca="false">COUNTIF(F18:F57,"Done")&amp;" of "&amp;(COUNTA(F18:F57)-COUNTIF(F18:F57,"N/A"))&amp;" tasks done ("&amp;TEXT(IFERROR(COUNTIF(F18:F57,"Done")/(COUNTA(F18:F57)-COUNTIF(F18:F57,"N/A")),0),"0%")&amp;")"</f>
        <v>0 of 40 tasks done (0%)</v>
      </c>
      <c r="D15" s="10" t="s">
        <v>12</v>
      </c>
      <c r="E15" s="12" t="n">
        <f aca="true">SUMPRODUCT((F18:F57&lt;&gt;"Done")*(F18:F57&lt;&gt;"N/A")*(E18:E57&lt;TODAY()))</f>
        <v>0</v>
      </c>
    </row>
    <row r="17" customFormat="false" ht="15" hidden="false" customHeight="false" outlineLevel="0" collapsed="false">
      <c r="A17" s="13" t="s">
        <v>13</v>
      </c>
      <c r="B17" s="13" t="s">
        <v>14</v>
      </c>
      <c r="C17" s="13" t="s">
        <v>15</v>
      </c>
      <c r="D17" s="13" t="s">
        <v>16</v>
      </c>
      <c r="E17" s="13" t="s">
        <v>17</v>
      </c>
      <c r="F17" s="13" t="s">
        <v>18</v>
      </c>
      <c r="G17" s="13" t="s">
        <v>19</v>
      </c>
      <c r="H17" s="13" t="s">
        <v>20</v>
      </c>
    </row>
    <row r="18" customFormat="false" ht="25.35" hidden="false" customHeight="false" outlineLevel="0" collapsed="false">
      <c r="A18" s="14" t="n">
        <v>1</v>
      </c>
      <c r="B18" s="14" t="s">
        <v>21</v>
      </c>
      <c r="C18" s="14" t="s">
        <v>22</v>
      </c>
      <c r="D18" s="15" t="s">
        <v>23</v>
      </c>
      <c r="E18" s="16" t="n">
        <v>46374</v>
      </c>
      <c r="F18" s="15" t="s">
        <v>24</v>
      </c>
      <c r="G18" s="15"/>
      <c r="H18" s="17" t="s">
        <v>25</v>
      </c>
    </row>
    <row r="19" customFormat="false" ht="25.35" hidden="false" customHeight="false" outlineLevel="0" collapsed="false">
      <c r="A19" s="14" t="n">
        <v>2</v>
      </c>
      <c r="B19" s="14" t="s">
        <v>21</v>
      </c>
      <c r="C19" s="14" t="s">
        <v>26</v>
      </c>
      <c r="D19" s="15" t="s">
        <v>23</v>
      </c>
      <c r="E19" s="16" t="n">
        <v>46374</v>
      </c>
      <c r="F19" s="15" t="s">
        <v>24</v>
      </c>
      <c r="G19" s="15"/>
      <c r="H19" s="17" t="s">
        <v>27</v>
      </c>
    </row>
    <row r="20" customFormat="false" ht="25.35" hidden="false" customHeight="false" outlineLevel="0" collapsed="false">
      <c r="A20" s="14" t="n">
        <v>3</v>
      </c>
      <c r="B20" s="14" t="s">
        <v>21</v>
      </c>
      <c r="C20" s="14" t="s">
        <v>28</v>
      </c>
      <c r="D20" s="15" t="s">
        <v>23</v>
      </c>
      <c r="E20" s="16" t="n">
        <v>46374</v>
      </c>
      <c r="F20" s="15" t="s">
        <v>24</v>
      </c>
      <c r="G20" s="15"/>
    </row>
    <row r="21" customFormat="false" ht="25.35" hidden="false" customHeight="false" outlineLevel="0" collapsed="false">
      <c r="A21" s="14" t="n">
        <v>4</v>
      </c>
      <c r="B21" s="14" t="s">
        <v>21</v>
      </c>
      <c r="C21" s="14" t="s">
        <v>29</v>
      </c>
      <c r="D21" s="15" t="s">
        <v>23</v>
      </c>
      <c r="E21" s="16" t="n">
        <v>46374</v>
      </c>
      <c r="F21" s="15" t="s">
        <v>24</v>
      </c>
      <c r="G21" s="15"/>
    </row>
    <row r="22" customFormat="false" ht="25.35" hidden="false" customHeight="false" outlineLevel="0" collapsed="false">
      <c r="A22" s="14" t="n">
        <v>5</v>
      </c>
      <c r="B22" s="14" t="s">
        <v>21</v>
      </c>
      <c r="C22" s="14" t="s">
        <v>30</v>
      </c>
      <c r="D22" s="15" t="s">
        <v>23</v>
      </c>
      <c r="E22" s="16" t="n">
        <v>46374</v>
      </c>
      <c r="F22" s="15" t="s">
        <v>24</v>
      </c>
      <c r="G22" s="15"/>
      <c r="H22" s="17" t="s">
        <v>31</v>
      </c>
    </row>
    <row r="23" customFormat="false" ht="15" hidden="false" customHeight="false" outlineLevel="0" collapsed="false">
      <c r="A23" s="14" t="n">
        <v>6</v>
      </c>
      <c r="B23" s="14" t="s">
        <v>21</v>
      </c>
      <c r="C23" s="14" t="s">
        <v>32</v>
      </c>
      <c r="D23" s="15" t="s">
        <v>23</v>
      </c>
      <c r="E23" s="16" t="n">
        <v>46374</v>
      </c>
      <c r="F23" s="15" t="s">
        <v>24</v>
      </c>
      <c r="G23" s="15"/>
    </row>
    <row r="24" customFormat="false" ht="25.35" hidden="false" customHeight="false" outlineLevel="0" collapsed="false">
      <c r="A24" s="14" t="n">
        <v>7</v>
      </c>
      <c r="B24" s="14" t="s">
        <v>33</v>
      </c>
      <c r="C24" s="14" t="s">
        <v>34</v>
      </c>
      <c r="D24" s="15" t="s">
        <v>23</v>
      </c>
      <c r="E24" s="16" t="n">
        <v>46395</v>
      </c>
      <c r="F24" s="15" t="s">
        <v>24</v>
      </c>
      <c r="G24" s="15"/>
    </row>
    <row r="25" customFormat="false" ht="25.35" hidden="false" customHeight="false" outlineLevel="0" collapsed="false">
      <c r="A25" s="14" t="n">
        <v>8</v>
      </c>
      <c r="B25" s="14" t="s">
        <v>33</v>
      </c>
      <c r="C25" s="14" t="s">
        <v>35</v>
      </c>
      <c r="D25" s="15" t="s">
        <v>23</v>
      </c>
      <c r="E25" s="16" t="n">
        <v>46395</v>
      </c>
      <c r="F25" s="15" t="s">
        <v>24</v>
      </c>
      <c r="G25" s="15"/>
      <c r="H25" s="17" t="s">
        <v>36</v>
      </c>
    </row>
    <row r="26" customFormat="false" ht="25.35" hidden="false" customHeight="false" outlineLevel="0" collapsed="false">
      <c r="A26" s="14" t="n">
        <v>9</v>
      </c>
      <c r="B26" s="14" t="s">
        <v>33</v>
      </c>
      <c r="C26" s="14" t="s">
        <v>37</v>
      </c>
      <c r="D26" s="15" t="s">
        <v>23</v>
      </c>
      <c r="E26" s="16" t="n">
        <v>46395</v>
      </c>
      <c r="F26" s="15" t="s">
        <v>24</v>
      </c>
      <c r="G26" s="15"/>
      <c r="H26" s="17" t="s">
        <v>38</v>
      </c>
    </row>
    <row r="27" customFormat="false" ht="25.35" hidden="false" customHeight="false" outlineLevel="0" collapsed="false">
      <c r="A27" s="14" t="n">
        <v>10</v>
      </c>
      <c r="B27" s="14" t="s">
        <v>33</v>
      </c>
      <c r="C27" s="14" t="s">
        <v>39</v>
      </c>
      <c r="D27" s="15" t="s">
        <v>23</v>
      </c>
      <c r="E27" s="16" t="n">
        <v>46395</v>
      </c>
      <c r="F27" s="15" t="s">
        <v>24</v>
      </c>
      <c r="G27" s="15"/>
    </row>
    <row r="28" customFormat="false" ht="25.35" hidden="false" customHeight="false" outlineLevel="0" collapsed="false">
      <c r="A28" s="14" t="n">
        <v>11</v>
      </c>
      <c r="B28" s="14" t="s">
        <v>33</v>
      </c>
      <c r="C28" s="14" t="s">
        <v>40</v>
      </c>
      <c r="D28" s="15" t="s">
        <v>23</v>
      </c>
      <c r="E28" s="16" t="n">
        <v>46395</v>
      </c>
      <c r="F28" s="15" t="s">
        <v>24</v>
      </c>
      <c r="G28" s="15"/>
    </row>
    <row r="29" customFormat="false" ht="25.35" hidden="false" customHeight="false" outlineLevel="0" collapsed="false">
      <c r="A29" s="14" t="n">
        <v>12</v>
      </c>
      <c r="B29" s="14" t="s">
        <v>33</v>
      </c>
      <c r="C29" s="14" t="s">
        <v>41</v>
      </c>
      <c r="D29" s="15" t="s">
        <v>23</v>
      </c>
      <c r="E29" s="16" t="n">
        <v>46395</v>
      </c>
      <c r="F29" s="15" t="s">
        <v>24</v>
      </c>
      <c r="G29" s="15"/>
    </row>
    <row r="30" customFormat="false" ht="25.35" hidden="false" customHeight="false" outlineLevel="0" collapsed="false">
      <c r="A30" s="14" t="n">
        <v>13</v>
      </c>
      <c r="B30" s="14" t="s">
        <v>42</v>
      </c>
      <c r="C30" s="14" t="s">
        <v>43</v>
      </c>
      <c r="D30" s="15" t="s">
        <v>23</v>
      </c>
      <c r="E30" s="16" t="n">
        <v>46395</v>
      </c>
      <c r="F30" s="15" t="s">
        <v>24</v>
      </c>
      <c r="G30" s="15"/>
    </row>
    <row r="31" customFormat="false" ht="25.35" hidden="false" customHeight="false" outlineLevel="0" collapsed="false">
      <c r="A31" s="14" t="n">
        <v>14</v>
      </c>
      <c r="B31" s="14" t="s">
        <v>42</v>
      </c>
      <c r="C31" s="14" t="s">
        <v>44</v>
      </c>
      <c r="D31" s="15" t="s">
        <v>23</v>
      </c>
      <c r="E31" s="16" t="n">
        <v>46395</v>
      </c>
      <c r="F31" s="15" t="s">
        <v>24</v>
      </c>
      <c r="G31" s="15"/>
    </row>
    <row r="32" customFormat="false" ht="25.35" hidden="false" customHeight="false" outlineLevel="0" collapsed="false">
      <c r="A32" s="14" t="n">
        <v>15</v>
      </c>
      <c r="B32" s="14" t="s">
        <v>42</v>
      </c>
      <c r="C32" s="14" t="s">
        <v>45</v>
      </c>
      <c r="D32" s="15" t="s">
        <v>23</v>
      </c>
      <c r="E32" s="16" t="n">
        <v>46395</v>
      </c>
      <c r="F32" s="15" t="s">
        <v>24</v>
      </c>
      <c r="G32" s="15"/>
    </row>
    <row r="33" customFormat="false" ht="25.35" hidden="false" customHeight="false" outlineLevel="0" collapsed="false">
      <c r="A33" s="14" t="n">
        <v>16</v>
      </c>
      <c r="B33" s="14" t="s">
        <v>42</v>
      </c>
      <c r="C33" s="14" t="s">
        <v>46</v>
      </c>
      <c r="D33" s="15" t="s">
        <v>23</v>
      </c>
      <c r="E33" s="16" t="n">
        <v>46395</v>
      </c>
      <c r="F33" s="15" t="s">
        <v>24</v>
      </c>
      <c r="G33" s="15"/>
    </row>
    <row r="34" customFormat="false" ht="25.35" hidden="false" customHeight="false" outlineLevel="0" collapsed="false">
      <c r="A34" s="14" t="n">
        <v>17</v>
      </c>
      <c r="B34" s="14" t="s">
        <v>42</v>
      </c>
      <c r="C34" s="14" t="s">
        <v>47</v>
      </c>
      <c r="D34" s="15" t="s">
        <v>23</v>
      </c>
      <c r="E34" s="16" t="n">
        <v>46395</v>
      </c>
      <c r="F34" s="15" t="s">
        <v>24</v>
      </c>
      <c r="G34" s="15"/>
    </row>
    <row r="35" customFormat="false" ht="15" hidden="false" customHeight="false" outlineLevel="0" collapsed="false">
      <c r="A35" s="14" t="n">
        <v>18</v>
      </c>
      <c r="B35" s="14" t="s">
        <v>48</v>
      </c>
      <c r="C35" s="14" t="s">
        <v>49</v>
      </c>
      <c r="D35" s="15" t="s">
        <v>23</v>
      </c>
      <c r="E35" s="16" t="n">
        <v>46399</v>
      </c>
      <c r="F35" s="15" t="s">
        <v>24</v>
      </c>
      <c r="G35" s="15"/>
    </row>
    <row r="36" customFormat="false" ht="15" hidden="false" customHeight="false" outlineLevel="0" collapsed="false">
      <c r="A36" s="14" t="n">
        <v>19</v>
      </c>
      <c r="B36" s="14" t="s">
        <v>48</v>
      </c>
      <c r="C36" s="14" t="s">
        <v>50</v>
      </c>
      <c r="D36" s="15" t="s">
        <v>23</v>
      </c>
      <c r="E36" s="16" t="n">
        <v>46399</v>
      </c>
      <c r="F36" s="15" t="s">
        <v>24</v>
      </c>
      <c r="G36" s="15"/>
    </row>
    <row r="37" customFormat="false" ht="25.35" hidden="false" customHeight="false" outlineLevel="0" collapsed="false">
      <c r="A37" s="14" t="n">
        <v>20</v>
      </c>
      <c r="B37" s="14" t="s">
        <v>48</v>
      </c>
      <c r="C37" s="14" t="s">
        <v>51</v>
      </c>
      <c r="D37" s="15" t="s">
        <v>23</v>
      </c>
      <c r="E37" s="16" t="n">
        <v>46399</v>
      </c>
      <c r="F37" s="15" t="s">
        <v>24</v>
      </c>
      <c r="G37" s="15"/>
      <c r="H37" s="17" t="s">
        <v>52</v>
      </c>
    </row>
    <row r="38" customFormat="false" ht="15" hidden="false" customHeight="false" outlineLevel="0" collapsed="false">
      <c r="A38" s="14" t="n">
        <v>21</v>
      </c>
      <c r="B38" s="14" t="s">
        <v>48</v>
      </c>
      <c r="C38" s="14" t="s">
        <v>53</v>
      </c>
      <c r="D38" s="15" t="s">
        <v>23</v>
      </c>
      <c r="E38" s="16" t="n">
        <v>46399</v>
      </c>
      <c r="F38" s="15" t="s">
        <v>24</v>
      </c>
      <c r="G38" s="15"/>
    </row>
    <row r="39" customFormat="false" ht="25.35" hidden="false" customHeight="false" outlineLevel="0" collapsed="false">
      <c r="A39" s="14" t="n">
        <v>22</v>
      </c>
      <c r="B39" s="14" t="s">
        <v>48</v>
      </c>
      <c r="C39" s="14" t="s">
        <v>54</v>
      </c>
      <c r="D39" s="15" t="s">
        <v>23</v>
      </c>
      <c r="E39" s="16" t="n">
        <v>46399</v>
      </c>
      <c r="F39" s="15" t="s">
        <v>24</v>
      </c>
      <c r="G39" s="15"/>
    </row>
    <row r="40" customFormat="false" ht="25.35" hidden="false" customHeight="false" outlineLevel="0" collapsed="false">
      <c r="A40" s="14" t="n">
        <v>23</v>
      </c>
      <c r="B40" s="14" t="s">
        <v>55</v>
      </c>
      <c r="C40" s="14" t="s">
        <v>56</v>
      </c>
      <c r="D40" s="15" t="s">
        <v>23</v>
      </c>
      <c r="E40" s="16" t="n">
        <v>46402</v>
      </c>
      <c r="F40" s="15" t="s">
        <v>24</v>
      </c>
      <c r="G40" s="15"/>
      <c r="H40" s="17" t="s">
        <v>57</v>
      </c>
    </row>
    <row r="41" customFormat="false" ht="25.35" hidden="false" customHeight="false" outlineLevel="0" collapsed="false">
      <c r="A41" s="14" t="n">
        <v>24</v>
      </c>
      <c r="B41" s="14" t="s">
        <v>55</v>
      </c>
      <c r="C41" s="14" t="s">
        <v>58</v>
      </c>
      <c r="D41" s="15" t="s">
        <v>23</v>
      </c>
      <c r="E41" s="16" t="n">
        <v>46402</v>
      </c>
      <c r="F41" s="15" t="s">
        <v>24</v>
      </c>
      <c r="G41" s="15"/>
    </row>
    <row r="42" customFormat="false" ht="37.3" hidden="false" customHeight="false" outlineLevel="0" collapsed="false">
      <c r="A42" s="14" t="n">
        <v>25</v>
      </c>
      <c r="B42" s="14" t="s">
        <v>55</v>
      </c>
      <c r="C42" s="14" t="s">
        <v>59</v>
      </c>
      <c r="D42" s="15" t="s">
        <v>23</v>
      </c>
      <c r="E42" s="16" t="n">
        <v>46402</v>
      </c>
      <c r="F42" s="15" t="s">
        <v>24</v>
      </c>
      <c r="G42" s="15"/>
    </row>
    <row r="43" customFormat="false" ht="37.3" hidden="false" customHeight="false" outlineLevel="0" collapsed="false">
      <c r="A43" s="14" t="n">
        <v>26</v>
      </c>
      <c r="B43" s="14" t="s">
        <v>55</v>
      </c>
      <c r="C43" s="14" t="s">
        <v>60</v>
      </c>
      <c r="D43" s="15" t="s">
        <v>23</v>
      </c>
      <c r="E43" s="16" t="n">
        <v>46402</v>
      </c>
      <c r="F43" s="15" t="s">
        <v>24</v>
      </c>
      <c r="G43" s="15"/>
    </row>
    <row r="44" customFormat="false" ht="25.35" hidden="false" customHeight="false" outlineLevel="0" collapsed="false">
      <c r="A44" s="14" t="n">
        <v>27</v>
      </c>
      <c r="B44" s="14" t="s">
        <v>55</v>
      </c>
      <c r="C44" s="14" t="s">
        <v>61</v>
      </c>
      <c r="D44" s="15" t="s">
        <v>23</v>
      </c>
      <c r="E44" s="16" t="n">
        <v>46402</v>
      </c>
      <c r="F44" s="15" t="s">
        <v>24</v>
      </c>
      <c r="G44" s="15"/>
    </row>
    <row r="45" customFormat="false" ht="25.35" hidden="false" customHeight="false" outlineLevel="0" collapsed="false">
      <c r="A45" s="14" t="n">
        <v>28</v>
      </c>
      <c r="B45" s="14" t="s">
        <v>55</v>
      </c>
      <c r="C45" s="14" t="s">
        <v>62</v>
      </c>
      <c r="D45" s="15" t="s">
        <v>23</v>
      </c>
      <c r="E45" s="16" t="n">
        <v>46402</v>
      </c>
      <c r="F45" s="15" t="s">
        <v>24</v>
      </c>
      <c r="G45" s="15"/>
    </row>
    <row r="46" customFormat="false" ht="25.35" hidden="false" customHeight="false" outlineLevel="0" collapsed="false">
      <c r="A46" s="14" t="n">
        <v>29</v>
      </c>
      <c r="B46" s="14" t="s">
        <v>55</v>
      </c>
      <c r="C46" s="14" t="s">
        <v>63</v>
      </c>
      <c r="D46" s="15" t="s">
        <v>23</v>
      </c>
      <c r="E46" s="16" t="n">
        <v>46402</v>
      </c>
      <c r="F46" s="15" t="s">
        <v>24</v>
      </c>
      <c r="G46" s="15"/>
    </row>
    <row r="47" customFormat="false" ht="25.35" hidden="false" customHeight="false" outlineLevel="0" collapsed="false">
      <c r="A47" s="14" t="n">
        <v>30</v>
      </c>
      <c r="B47" s="14" t="s">
        <v>55</v>
      </c>
      <c r="C47" s="14" t="s">
        <v>64</v>
      </c>
      <c r="D47" s="15" t="s">
        <v>23</v>
      </c>
      <c r="E47" s="16" t="n">
        <v>46402</v>
      </c>
      <c r="F47" s="15" t="s">
        <v>24</v>
      </c>
      <c r="G47" s="15"/>
    </row>
    <row r="48" customFormat="false" ht="25.35" hidden="false" customHeight="false" outlineLevel="0" collapsed="false">
      <c r="A48" s="14" t="n">
        <v>31</v>
      </c>
      <c r="B48" s="14" t="s">
        <v>65</v>
      </c>
      <c r="C48" s="14" t="s">
        <v>66</v>
      </c>
      <c r="D48" s="15" t="s">
        <v>23</v>
      </c>
      <c r="E48" s="16" t="n">
        <v>46407</v>
      </c>
      <c r="F48" s="15" t="s">
        <v>24</v>
      </c>
      <c r="G48" s="15"/>
    </row>
    <row r="49" customFormat="false" ht="25.35" hidden="false" customHeight="false" outlineLevel="0" collapsed="false">
      <c r="A49" s="14" t="n">
        <v>32</v>
      </c>
      <c r="B49" s="14" t="s">
        <v>65</v>
      </c>
      <c r="C49" s="14" t="s">
        <v>67</v>
      </c>
      <c r="D49" s="15" t="s">
        <v>23</v>
      </c>
      <c r="E49" s="16" t="n">
        <v>46407</v>
      </c>
      <c r="F49" s="15" t="s">
        <v>24</v>
      </c>
      <c r="G49" s="15"/>
    </row>
    <row r="50" customFormat="false" ht="25.35" hidden="false" customHeight="false" outlineLevel="0" collapsed="false">
      <c r="A50" s="14" t="n">
        <v>33</v>
      </c>
      <c r="B50" s="14" t="s">
        <v>65</v>
      </c>
      <c r="C50" s="14" t="s">
        <v>68</v>
      </c>
      <c r="D50" s="15" t="s">
        <v>23</v>
      </c>
      <c r="E50" s="16" t="n">
        <v>46407</v>
      </c>
      <c r="F50" s="15" t="s">
        <v>24</v>
      </c>
      <c r="G50" s="15"/>
    </row>
    <row r="51" customFormat="false" ht="25.35" hidden="false" customHeight="false" outlineLevel="0" collapsed="false">
      <c r="A51" s="14" t="n">
        <v>34</v>
      </c>
      <c r="B51" s="14" t="s">
        <v>65</v>
      </c>
      <c r="C51" s="14" t="s">
        <v>69</v>
      </c>
      <c r="D51" s="15" t="s">
        <v>23</v>
      </c>
      <c r="E51" s="16" t="n">
        <v>46407</v>
      </c>
      <c r="F51" s="15" t="s">
        <v>24</v>
      </c>
      <c r="G51" s="15"/>
    </row>
    <row r="52" customFormat="false" ht="25.35" hidden="false" customHeight="false" outlineLevel="0" collapsed="false">
      <c r="A52" s="14" t="n">
        <v>35</v>
      </c>
      <c r="B52" s="14" t="s">
        <v>70</v>
      </c>
      <c r="C52" s="14" t="s">
        <v>71</v>
      </c>
      <c r="D52" s="15" t="s">
        <v>23</v>
      </c>
      <c r="E52" s="16" t="n">
        <v>46387</v>
      </c>
      <c r="F52" s="15" t="s">
        <v>24</v>
      </c>
      <c r="G52" s="15"/>
      <c r="H52" s="17" t="s">
        <v>72</v>
      </c>
    </row>
    <row r="53" customFormat="false" ht="25.35" hidden="false" customHeight="false" outlineLevel="0" collapsed="false">
      <c r="A53" s="14" t="n">
        <v>36</v>
      </c>
      <c r="B53" s="14" t="s">
        <v>70</v>
      </c>
      <c r="C53" s="14" t="s">
        <v>73</v>
      </c>
      <c r="D53" s="15" t="s">
        <v>23</v>
      </c>
      <c r="E53" s="16" t="n">
        <v>46387</v>
      </c>
      <c r="F53" s="15" t="s">
        <v>24</v>
      </c>
      <c r="G53" s="15"/>
      <c r="H53" s="17" t="s">
        <v>74</v>
      </c>
    </row>
    <row r="54" customFormat="false" ht="25.35" hidden="false" customHeight="false" outlineLevel="0" collapsed="false">
      <c r="A54" s="14" t="n">
        <v>37</v>
      </c>
      <c r="B54" s="14" t="s">
        <v>70</v>
      </c>
      <c r="C54" s="14" t="s">
        <v>75</v>
      </c>
      <c r="D54" s="15" t="s">
        <v>23</v>
      </c>
      <c r="E54" s="16" t="n">
        <v>46387</v>
      </c>
      <c r="F54" s="15" t="s">
        <v>24</v>
      </c>
      <c r="G54" s="15"/>
      <c r="H54" s="17" t="s">
        <v>76</v>
      </c>
    </row>
    <row r="55" customFormat="false" ht="25.35" hidden="false" customHeight="false" outlineLevel="0" collapsed="false">
      <c r="A55" s="14" t="n">
        <v>38</v>
      </c>
      <c r="B55" s="14" t="s">
        <v>70</v>
      </c>
      <c r="C55" s="14" t="s">
        <v>77</v>
      </c>
      <c r="D55" s="15" t="s">
        <v>23</v>
      </c>
      <c r="E55" s="16" t="n">
        <v>46387</v>
      </c>
      <c r="F55" s="15" t="s">
        <v>24</v>
      </c>
      <c r="G55" s="15"/>
      <c r="H55" s="17" t="s">
        <v>78</v>
      </c>
    </row>
    <row r="56" customFormat="false" ht="25.35" hidden="false" customHeight="false" outlineLevel="0" collapsed="false">
      <c r="A56" s="14" t="n">
        <v>39</v>
      </c>
      <c r="B56" s="14" t="s">
        <v>70</v>
      </c>
      <c r="C56" s="14" t="s">
        <v>79</v>
      </c>
      <c r="D56" s="15" t="s">
        <v>23</v>
      </c>
      <c r="E56" s="16" t="n">
        <v>46387</v>
      </c>
      <c r="F56" s="15" t="s">
        <v>24</v>
      </c>
      <c r="G56" s="15"/>
    </row>
    <row r="57" customFormat="false" ht="25.35" hidden="false" customHeight="false" outlineLevel="0" collapsed="false">
      <c r="A57" s="14" t="n">
        <v>40</v>
      </c>
      <c r="B57" s="14" t="s">
        <v>70</v>
      </c>
      <c r="C57" s="14" t="s">
        <v>80</v>
      </c>
      <c r="D57" s="15" t="s">
        <v>23</v>
      </c>
      <c r="E57" s="16" t="n">
        <v>46387</v>
      </c>
      <c r="F57" s="15" t="s">
        <v>24</v>
      </c>
      <c r="G57" s="15"/>
    </row>
    <row r="60" customFormat="false" ht="15" hidden="false" customHeight="false" outlineLevel="0" collapsed="false">
      <c r="A60" s="18" t="s">
        <v>81</v>
      </c>
      <c r="B60" s="18"/>
      <c r="C60" s="18"/>
      <c r="D60" s="18"/>
      <c r="E60" s="18"/>
      <c r="F60" s="18"/>
      <c r="G60" s="18"/>
    </row>
    <row r="61" customFormat="false" ht="30" hidden="false" customHeight="true" outlineLevel="0" collapsed="false">
      <c r="A61" s="19" t="s">
        <v>82</v>
      </c>
      <c r="B61" s="19"/>
      <c r="C61" s="19"/>
      <c r="D61" s="19"/>
      <c r="E61" s="19"/>
      <c r="F61" s="19"/>
      <c r="G61" s="19"/>
    </row>
    <row r="62" customFormat="false" ht="15" hidden="false" customHeight="false" outlineLevel="0" collapsed="false">
      <c r="A62" s="20" t="s">
        <v>83</v>
      </c>
      <c r="B62" s="20"/>
      <c r="C62" s="20"/>
      <c r="D62" s="20"/>
      <c r="E62" s="20"/>
      <c r="F62" s="20"/>
      <c r="G62" s="20"/>
    </row>
    <row r="64" customFormat="false" ht="15" hidden="false" customHeight="false" outlineLevel="0" collapsed="false">
      <c r="A64" s="21" t="s">
        <v>84</v>
      </c>
      <c r="B64" s="21"/>
      <c r="C64" s="21"/>
      <c r="D64" s="21"/>
      <c r="E64" s="21"/>
      <c r="F64" s="21"/>
      <c r="G64" s="21"/>
    </row>
  </sheetData>
  <mergeCells count="12">
    <mergeCell ref="A5:H5"/>
    <mergeCell ref="A6:H6"/>
    <mergeCell ref="A7:H7"/>
    <mergeCell ref="A8:H8"/>
    <mergeCell ref="A9:H9"/>
    <mergeCell ref="A10:H10"/>
    <mergeCell ref="A11:H11"/>
    <mergeCell ref="A12:H12"/>
    <mergeCell ref="A60:G60"/>
    <mergeCell ref="A61:G61"/>
    <mergeCell ref="A62:G62"/>
    <mergeCell ref="A64:G64"/>
  </mergeCells>
  <conditionalFormatting sqref="A18:G57">
    <cfRule type="expression" priority="2" aboveAverage="0" equalAverage="0" bottom="0" percent="0" rank="0" text="" dxfId="0">
      <formula>$F18="Done"</formula>
    </cfRule>
    <cfRule type="expression" priority="3" aboveAverage="0" equalAverage="0" bottom="0" percent="0" rank="0" text="" dxfId="1">
      <formula>AND($F18&lt;&gt;"Done",$F18&lt;&gt;"N/A",$E18&lt;TODAY())</formula>
    </cfRule>
  </conditionalFormatting>
  <dataValidations count="1">
    <dataValidation allowBlank="true" errorStyle="stop" operator="between" showDropDown="false" showErrorMessage="false" showInputMessage="false" sqref="F18:F57" type="list">
      <formula1>"Not started,In progress,Done,N/A"</formula1>
      <formula2>0</formula2>
    </dataValidation>
  </dataValidations>
  <hyperlinks>
    <hyperlink ref="A11" r:id="rId1" display="Try it free for 14 days: foxpedite.com/register  →"/>
    <hyperlink ref="A62" r:id="rId2" display="Try it free for 14 days: foxpedite.com/register →  (all Advanced features, no credit card)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Foxpedite - Year-End Close Tracker 2026</oddHeader>
    <oddFooter>&amp;C&amp;8 foxpedite.com - Free template. Example data is illustrative.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8" min="6" style="0" width="14"/>
    <col collapsed="false" customWidth="true" hidden="false" outlineLevel="0" max="9" min="9" style="0" width="30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85</v>
      </c>
    </row>
    <row r="3" customFormat="false" ht="15" hidden="false" customHeight="false" outlineLevel="0" collapsed="false">
      <c r="B3" s="3" t="s">
        <v>86</v>
      </c>
    </row>
    <row r="4" customFormat="false" ht="3.7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</row>
    <row r="6" customFormat="false" ht="29.85" hidden="false" customHeight="false" outlineLevel="0" collapsed="false">
      <c r="A6" s="13" t="s">
        <v>87</v>
      </c>
      <c r="B6" s="13" t="s">
        <v>88</v>
      </c>
      <c r="C6" s="13" t="s">
        <v>89</v>
      </c>
      <c r="D6" s="13" t="s">
        <v>90</v>
      </c>
      <c r="E6" s="13" t="s">
        <v>91</v>
      </c>
      <c r="F6" s="13" t="s">
        <v>92</v>
      </c>
      <c r="G6" s="13" t="s">
        <v>93</v>
      </c>
      <c r="H6" s="13" t="s">
        <v>94</v>
      </c>
      <c r="I6" s="13" t="s">
        <v>95</v>
      </c>
    </row>
    <row r="7" customFormat="false" ht="15" hidden="false" customHeight="false" outlineLevel="0" collapsed="false">
      <c r="A7" s="22" t="s">
        <v>96</v>
      </c>
      <c r="B7" s="22" t="s">
        <v>97</v>
      </c>
      <c r="C7" s="23" t="n">
        <v>46378</v>
      </c>
      <c r="D7" s="22" t="n">
        <v>40</v>
      </c>
      <c r="E7" s="24" t="n">
        <v>87</v>
      </c>
      <c r="F7" s="25" t="n">
        <f aca="false">IF(D7="","",D7*E7)</f>
        <v>3480</v>
      </c>
      <c r="G7" s="24" t="n">
        <v>0</v>
      </c>
      <c r="H7" s="25" t="n">
        <f aca="false">IF(F7="","",MAX(0,F7-N(G7)))</f>
        <v>3480</v>
      </c>
      <c r="I7" s="22" t="s">
        <v>98</v>
      </c>
    </row>
    <row r="8" customFormat="false" ht="15" hidden="false" customHeight="false" outlineLevel="0" collapsed="false">
      <c r="A8" s="22" t="s">
        <v>99</v>
      </c>
      <c r="B8" s="22" t="s">
        <v>100</v>
      </c>
      <c r="C8" s="23" t="n">
        <v>46385</v>
      </c>
      <c r="D8" s="22" t="n">
        <v>1</v>
      </c>
      <c r="E8" s="24" t="n">
        <v>6215</v>
      </c>
      <c r="F8" s="25" t="n">
        <f aca="false">IF(D8="","",D8*E8)</f>
        <v>6215</v>
      </c>
      <c r="G8" s="24" t="n">
        <v>2000</v>
      </c>
      <c r="H8" s="25" t="n">
        <f aca="false">IF(F8="","",MAX(0,F8-N(G8)))</f>
        <v>4215</v>
      </c>
      <c r="I8" s="22" t="s">
        <v>101</v>
      </c>
    </row>
    <row r="9" customFormat="false" ht="15" hidden="false" customHeight="false" outlineLevel="0" collapsed="false">
      <c r="A9" s="22" t="s">
        <v>102</v>
      </c>
      <c r="B9" s="22" t="s">
        <v>103</v>
      </c>
      <c r="C9" s="23" t="n">
        <v>46386</v>
      </c>
      <c r="D9" s="22" t="n">
        <v>4</v>
      </c>
      <c r="E9" s="24" t="n">
        <v>103</v>
      </c>
      <c r="F9" s="25" t="n">
        <f aca="false">IF(D9="","",D9*E9)</f>
        <v>412</v>
      </c>
      <c r="G9" s="24" t="n">
        <v>0</v>
      </c>
      <c r="H9" s="25" t="n">
        <f aca="false">IF(F9="","",MAX(0,F9-N(G9)))</f>
        <v>412</v>
      </c>
      <c r="I9" s="22"/>
    </row>
    <row r="10" customFormat="false" ht="15" hidden="false" customHeight="false" outlineLevel="0" collapsed="false">
      <c r="A10" s="22"/>
      <c r="B10" s="22"/>
      <c r="C10" s="23"/>
      <c r="D10" s="22"/>
      <c r="E10" s="24"/>
      <c r="F10" s="25" t="str">
        <f aca="false">IF(D10="","",D10*E10)</f>
        <v/>
      </c>
      <c r="G10" s="24"/>
      <c r="H10" s="25" t="str">
        <f aca="false">IF(F10="","",MAX(0,F10-N(G10)))</f>
        <v/>
      </c>
      <c r="I10" s="22"/>
    </row>
    <row r="11" customFormat="false" ht="15" hidden="false" customHeight="false" outlineLevel="0" collapsed="false">
      <c r="A11" s="22"/>
      <c r="B11" s="22"/>
      <c r="C11" s="23"/>
      <c r="D11" s="22"/>
      <c r="E11" s="24"/>
      <c r="F11" s="25" t="str">
        <f aca="false">IF(D11="","",D11*E11)</f>
        <v/>
      </c>
      <c r="G11" s="24"/>
      <c r="H11" s="25" t="str">
        <f aca="false">IF(F11="","",MAX(0,F11-N(G11)))</f>
        <v/>
      </c>
      <c r="I11" s="22"/>
    </row>
    <row r="12" customFormat="false" ht="15" hidden="false" customHeight="false" outlineLevel="0" collapsed="false">
      <c r="A12" s="22"/>
      <c r="B12" s="22"/>
      <c r="C12" s="23"/>
      <c r="D12" s="22"/>
      <c r="E12" s="24"/>
      <c r="F12" s="25" t="str">
        <f aca="false">IF(D12="","",D12*E12)</f>
        <v/>
      </c>
      <c r="G12" s="24"/>
      <c r="H12" s="25" t="str">
        <f aca="false">IF(F12="","",MAX(0,F12-N(G12)))</f>
        <v/>
      </c>
      <c r="I12" s="22"/>
    </row>
    <row r="13" customFormat="false" ht="15" hidden="false" customHeight="false" outlineLevel="0" collapsed="false">
      <c r="A13" s="22"/>
      <c r="B13" s="22"/>
      <c r="C13" s="23"/>
      <c r="D13" s="22"/>
      <c r="E13" s="24"/>
      <c r="F13" s="25" t="str">
        <f aca="false">IF(D13="","",D13*E13)</f>
        <v/>
      </c>
      <c r="G13" s="24"/>
      <c r="H13" s="25" t="str">
        <f aca="false">IF(F13="","",MAX(0,F13-N(G13)))</f>
        <v/>
      </c>
      <c r="I13" s="22"/>
    </row>
    <row r="14" customFormat="false" ht="15" hidden="false" customHeight="false" outlineLevel="0" collapsed="false">
      <c r="A14" s="22"/>
      <c r="B14" s="22"/>
      <c r="C14" s="23"/>
      <c r="D14" s="22"/>
      <c r="E14" s="24"/>
      <c r="F14" s="25" t="str">
        <f aca="false">IF(D14="","",D14*E14)</f>
        <v/>
      </c>
      <c r="G14" s="24"/>
      <c r="H14" s="25" t="str">
        <f aca="false">IF(F14="","",MAX(0,F14-N(G14)))</f>
        <v/>
      </c>
      <c r="I14" s="22"/>
    </row>
    <row r="15" customFormat="false" ht="15" hidden="false" customHeight="false" outlineLevel="0" collapsed="false">
      <c r="A15" s="22"/>
      <c r="B15" s="22"/>
      <c r="C15" s="23"/>
      <c r="D15" s="22"/>
      <c r="E15" s="24"/>
      <c r="F15" s="25" t="str">
        <f aca="false">IF(D15="","",D15*E15)</f>
        <v/>
      </c>
      <c r="G15" s="24"/>
      <c r="H15" s="25" t="str">
        <f aca="false">IF(F15="","",MAX(0,F15-N(G15)))</f>
        <v/>
      </c>
      <c r="I15" s="22"/>
    </row>
    <row r="16" customFormat="false" ht="15" hidden="false" customHeight="false" outlineLevel="0" collapsed="false">
      <c r="A16" s="22"/>
      <c r="B16" s="22"/>
      <c r="C16" s="23"/>
      <c r="D16" s="22"/>
      <c r="E16" s="24"/>
      <c r="F16" s="25" t="str">
        <f aca="false">IF(D16="","",D16*E16)</f>
        <v/>
      </c>
      <c r="G16" s="24"/>
      <c r="H16" s="25" t="str">
        <f aca="false">IF(F16="","",MAX(0,F16-N(G16)))</f>
        <v/>
      </c>
      <c r="I16" s="22"/>
    </row>
    <row r="17" customFormat="false" ht="15" hidden="false" customHeight="false" outlineLevel="0" collapsed="false">
      <c r="A17" s="22"/>
      <c r="B17" s="22"/>
      <c r="C17" s="23"/>
      <c r="D17" s="22"/>
      <c r="E17" s="24"/>
      <c r="F17" s="25" t="str">
        <f aca="false">IF(D17="","",D17*E17)</f>
        <v/>
      </c>
      <c r="G17" s="24"/>
      <c r="H17" s="25" t="str">
        <f aca="false">IF(F17="","",MAX(0,F17-N(G17)))</f>
        <v/>
      </c>
      <c r="I17" s="22"/>
    </row>
    <row r="18" customFormat="false" ht="15" hidden="false" customHeight="false" outlineLevel="0" collapsed="false">
      <c r="A18" s="22"/>
      <c r="B18" s="22"/>
      <c r="C18" s="23"/>
      <c r="D18" s="22"/>
      <c r="E18" s="24"/>
      <c r="F18" s="25" t="str">
        <f aca="false">IF(D18="","",D18*E18)</f>
        <v/>
      </c>
      <c r="G18" s="24"/>
      <c r="H18" s="25" t="str">
        <f aca="false">IF(F18="","",MAX(0,F18-N(G18)))</f>
        <v/>
      </c>
      <c r="I18" s="22"/>
    </row>
    <row r="19" customFormat="false" ht="15" hidden="false" customHeight="false" outlineLevel="0" collapsed="false">
      <c r="A19" s="22"/>
      <c r="B19" s="22"/>
      <c r="C19" s="23"/>
      <c r="D19" s="22"/>
      <c r="E19" s="24"/>
      <c r="F19" s="25" t="str">
        <f aca="false">IF(D19="","",D19*E19)</f>
        <v/>
      </c>
      <c r="G19" s="24"/>
      <c r="H19" s="25" t="str">
        <f aca="false">IF(F19="","",MAX(0,F19-N(G19)))</f>
        <v/>
      </c>
      <c r="I19" s="22"/>
    </row>
    <row r="20" customFormat="false" ht="15" hidden="false" customHeight="false" outlineLevel="0" collapsed="false">
      <c r="A20" s="22"/>
      <c r="B20" s="22"/>
      <c r="C20" s="23"/>
      <c r="D20" s="22"/>
      <c r="E20" s="24"/>
      <c r="F20" s="25" t="str">
        <f aca="false">IF(D20="","",D20*E20)</f>
        <v/>
      </c>
      <c r="G20" s="24"/>
      <c r="H20" s="25" t="str">
        <f aca="false">IF(F20="","",MAX(0,F20-N(G20)))</f>
        <v/>
      </c>
      <c r="I20" s="22"/>
    </row>
    <row r="21" customFormat="false" ht="15" hidden="false" customHeight="false" outlineLevel="0" collapsed="false">
      <c r="A21" s="22"/>
      <c r="B21" s="22"/>
      <c r="C21" s="23"/>
      <c r="D21" s="22"/>
      <c r="E21" s="24"/>
      <c r="F21" s="25" t="str">
        <f aca="false">IF(D21="","",D21*E21)</f>
        <v/>
      </c>
      <c r="G21" s="24"/>
      <c r="H21" s="25" t="str">
        <f aca="false">IF(F21="","",MAX(0,F21-N(G21)))</f>
        <v/>
      </c>
      <c r="I21" s="22"/>
    </row>
    <row r="22" customFormat="false" ht="15" hidden="false" customHeight="false" outlineLevel="0" collapsed="false">
      <c r="A22" s="22"/>
      <c r="B22" s="22"/>
      <c r="C22" s="23"/>
      <c r="D22" s="22"/>
      <c r="E22" s="24"/>
      <c r="F22" s="25" t="str">
        <f aca="false">IF(D22="","",D22*E22)</f>
        <v/>
      </c>
      <c r="G22" s="24"/>
      <c r="H22" s="25" t="str">
        <f aca="false">IF(F22="","",MAX(0,F22-N(G22)))</f>
        <v/>
      </c>
      <c r="I22" s="22"/>
    </row>
    <row r="23" customFormat="false" ht="15" hidden="false" customHeight="false" outlineLevel="0" collapsed="false">
      <c r="A23" s="22"/>
      <c r="B23" s="22"/>
      <c r="C23" s="23"/>
      <c r="D23" s="22"/>
      <c r="E23" s="24"/>
      <c r="F23" s="25" t="str">
        <f aca="false">IF(D23="","",D23*E23)</f>
        <v/>
      </c>
      <c r="G23" s="24"/>
      <c r="H23" s="25" t="str">
        <f aca="false">IF(F23="","",MAX(0,F23-N(G23)))</f>
        <v/>
      </c>
      <c r="I23" s="22"/>
    </row>
    <row r="24" customFormat="false" ht="15" hidden="false" customHeight="false" outlineLevel="0" collapsed="false">
      <c r="A24" s="22"/>
      <c r="B24" s="22"/>
      <c r="C24" s="23"/>
      <c r="D24" s="22"/>
      <c r="E24" s="24"/>
      <c r="F24" s="25" t="str">
        <f aca="false">IF(D24="","",D24*E24)</f>
        <v/>
      </c>
      <c r="G24" s="24"/>
      <c r="H24" s="25" t="str">
        <f aca="false">IF(F24="","",MAX(0,F24-N(G24)))</f>
        <v/>
      </c>
      <c r="I24" s="22"/>
    </row>
    <row r="25" customFormat="false" ht="15" hidden="false" customHeight="false" outlineLevel="0" collapsed="false">
      <c r="A25" s="22"/>
      <c r="B25" s="22"/>
      <c r="C25" s="23"/>
      <c r="D25" s="22"/>
      <c r="E25" s="24"/>
      <c r="F25" s="25" t="str">
        <f aca="false">IF(D25="","",D25*E25)</f>
        <v/>
      </c>
      <c r="G25" s="24"/>
      <c r="H25" s="25" t="str">
        <f aca="false">IF(F25="","",MAX(0,F25-N(G25)))</f>
        <v/>
      </c>
      <c r="I25" s="22"/>
    </row>
    <row r="26" customFormat="false" ht="15" hidden="false" customHeight="false" outlineLevel="0" collapsed="false">
      <c r="A26" s="22"/>
      <c r="B26" s="22"/>
      <c r="C26" s="23"/>
      <c r="D26" s="22"/>
      <c r="E26" s="24"/>
      <c r="F26" s="25" t="str">
        <f aca="false">IF(D26="","",D26*E26)</f>
        <v/>
      </c>
      <c r="G26" s="24"/>
      <c r="H26" s="25" t="str">
        <f aca="false">IF(F26="","",MAX(0,F26-N(G26)))</f>
        <v/>
      </c>
      <c r="I26" s="22"/>
    </row>
    <row r="27" customFormat="false" ht="15" hidden="false" customHeight="false" outlineLevel="0" collapsed="false">
      <c r="A27" s="22"/>
      <c r="B27" s="22"/>
      <c r="C27" s="23"/>
      <c r="D27" s="22"/>
      <c r="E27" s="24"/>
      <c r="F27" s="25" t="str">
        <f aca="false">IF(D27="","",D27*E27)</f>
        <v/>
      </c>
      <c r="G27" s="24"/>
      <c r="H27" s="25" t="str">
        <f aca="false">IF(F27="","",MAX(0,F27-N(G27)))</f>
        <v/>
      </c>
      <c r="I27" s="22"/>
    </row>
    <row r="28" customFormat="false" ht="15" hidden="false" customHeight="false" outlineLevel="0" collapsed="false">
      <c r="A28" s="22"/>
      <c r="B28" s="22"/>
      <c r="C28" s="23"/>
      <c r="D28" s="22"/>
      <c r="E28" s="24"/>
      <c r="F28" s="25" t="str">
        <f aca="false">IF(D28="","",D28*E28)</f>
        <v/>
      </c>
      <c r="G28" s="24"/>
      <c r="H28" s="25" t="str">
        <f aca="false">IF(F28="","",MAX(0,F28-N(G28)))</f>
        <v/>
      </c>
      <c r="I28" s="22"/>
    </row>
    <row r="29" customFormat="false" ht="15" hidden="false" customHeight="false" outlineLevel="0" collapsed="false">
      <c r="A29" s="22"/>
      <c r="B29" s="22"/>
      <c r="C29" s="23"/>
      <c r="D29" s="22"/>
      <c r="E29" s="24"/>
      <c r="F29" s="25" t="str">
        <f aca="false">IF(D29="","",D29*E29)</f>
        <v/>
      </c>
      <c r="G29" s="24"/>
      <c r="H29" s="25" t="str">
        <f aca="false">IF(F29="","",MAX(0,F29-N(G29)))</f>
        <v/>
      </c>
      <c r="I29" s="22"/>
    </row>
    <row r="30" customFormat="false" ht="15" hidden="false" customHeight="false" outlineLevel="0" collapsed="false">
      <c r="A30" s="22"/>
      <c r="B30" s="22"/>
      <c r="C30" s="23"/>
      <c r="D30" s="22"/>
      <c r="E30" s="24"/>
      <c r="F30" s="25" t="str">
        <f aca="false">IF(D30="","",D30*E30)</f>
        <v/>
      </c>
      <c r="G30" s="24"/>
      <c r="H30" s="25" t="str">
        <f aca="false">IF(F30="","",MAX(0,F30-N(G30)))</f>
        <v/>
      </c>
      <c r="I30" s="22"/>
    </row>
    <row r="31" customFormat="false" ht="15" hidden="false" customHeight="false" outlineLevel="0" collapsed="false">
      <c r="A31" s="22"/>
      <c r="B31" s="22"/>
      <c r="C31" s="23"/>
      <c r="D31" s="22"/>
      <c r="E31" s="24"/>
      <c r="F31" s="25" t="str">
        <f aca="false">IF(D31="","",D31*E31)</f>
        <v/>
      </c>
      <c r="G31" s="24"/>
      <c r="H31" s="25" t="str">
        <f aca="false">IF(F31="","",MAX(0,F31-N(G31)))</f>
        <v/>
      </c>
      <c r="I31" s="22"/>
    </row>
    <row r="32" customFormat="false" ht="15" hidden="false" customHeight="false" outlineLevel="0" collapsed="false">
      <c r="A32" s="22"/>
      <c r="B32" s="22"/>
      <c r="C32" s="23"/>
      <c r="D32" s="22"/>
      <c r="E32" s="24"/>
      <c r="F32" s="25" t="str">
        <f aca="false">IF(D32="","",D32*E32)</f>
        <v/>
      </c>
      <c r="G32" s="24"/>
      <c r="H32" s="25" t="str">
        <f aca="false">IF(F32="","",MAX(0,F32-N(G32)))</f>
        <v/>
      </c>
      <c r="I32" s="22"/>
    </row>
    <row r="33" customFormat="false" ht="15" hidden="false" customHeight="false" outlineLevel="0" collapsed="false">
      <c r="A33" s="22"/>
      <c r="B33" s="22"/>
      <c r="C33" s="23"/>
      <c r="D33" s="22"/>
      <c r="E33" s="24"/>
      <c r="F33" s="25" t="str">
        <f aca="false">IF(D33="","",D33*E33)</f>
        <v/>
      </c>
      <c r="G33" s="24"/>
      <c r="H33" s="25" t="str">
        <f aca="false">IF(F33="","",MAX(0,F33-N(G33)))</f>
        <v/>
      </c>
      <c r="I33" s="22"/>
    </row>
    <row r="34" customFormat="false" ht="15" hidden="false" customHeight="false" outlineLevel="0" collapsed="false">
      <c r="A34" s="22"/>
      <c r="B34" s="22"/>
      <c r="C34" s="23"/>
      <c r="D34" s="22"/>
      <c r="E34" s="24"/>
      <c r="F34" s="25" t="str">
        <f aca="false">IF(D34="","",D34*E34)</f>
        <v/>
      </c>
      <c r="G34" s="24"/>
      <c r="H34" s="25" t="str">
        <f aca="false">IF(F34="","",MAX(0,F34-N(G34)))</f>
        <v/>
      </c>
      <c r="I34" s="22"/>
    </row>
    <row r="35" customFormat="false" ht="15" hidden="false" customHeight="false" outlineLevel="0" collapsed="false">
      <c r="A35" s="22"/>
      <c r="B35" s="22"/>
      <c r="C35" s="23"/>
      <c r="D35" s="22"/>
      <c r="E35" s="24"/>
      <c r="F35" s="25" t="str">
        <f aca="false">IF(D35="","",D35*E35)</f>
        <v/>
      </c>
      <c r="G35" s="24"/>
      <c r="H35" s="25" t="str">
        <f aca="false">IF(F35="","",MAX(0,F35-N(G35)))</f>
        <v/>
      </c>
      <c r="I35" s="22"/>
    </row>
    <row r="36" customFormat="false" ht="15" hidden="false" customHeight="false" outlineLevel="0" collapsed="false">
      <c r="A36" s="22"/>
      <c r="B36" s="22"/>
      <c r="C36" s="23"/>
      <c r="D36" s="22"/>
      <c r="E36" s="24"/>
      <c r="F36" s="25" t="str">
        <f aca="false">IF(D36="","",D36*E36)</f>
        <v/>
      </c>
      <c r="G36" s="24"/>
      <c r="H36" s="25" t="str">
        <f aca="false">IF(F36="","",MAX(0,F36-N(G36)))</f>
        <v/>
      </c>
      <c r="I36" s="22"/>
    </row>
    <row r="37" customFormat="false" ht="15" hidden="false" customHeight="false" outlineLevel="0" collapsed="false">
      <c r="A37" s="22"/>
      <c r="B37" s="22"/>
      <c r="C37" s="23"/>
      <c r="D37" s="22"/>
      <c r="E37" s="24"/>
      <c r="F37" s="25" t="str">
        <f aca="false">IF(D37="","",D37*E37)</f>
        <v/>
      </c>
      <c r="G37" s="24"/>
      <c r="H37" s="25" t="str">
        <f aca="false">IF(F37="","",MAX(0,F37-N(G37)))</f>
        <v/>
      </c>
      <c r="I37" s="22"/>
    </row>
    <row r="38" customFormat="false" ht="15" hidden="false" customHeight="false" outlineLevel="0" collapsed="false">
      <c r="A38" s="22"/>
      <c r="B38" s="22"/>
      <c r="C38" s="23"/>
      <c r="D38" s="22"/>
      <c r="E38" s="24"/>
      <c r="F38" s="25" t="str">
        <f aca="false">IF(D38="","",D38*E38)</f>
        <v/>
      </c>
      <c r="G38" s="24"/>
      <c r="H38" s="25" t="str">
        <f aca="false">IF(F38="","",MAX(0,F38-N(G38)))</f>
        <v/>
      </c>
      <c r="I38" s="22"/>
    </row>
    <row r="39" customFormat="false" ht="15" hidden="false" customHeight="false" outlineLevel="0" collapsed="false">
      <c r="A39" s="22"/>
      <c r="B39" s="22"/>
      <c r="C39" s="23"/>
      <c r="D39" s="22"/>
      <c r="E39" s="24"/>
      <c r="F39" s="25" t="str">
        <f aca="false">IF(D39="","",D39*E39)</f>
        <v/>
      </c>
      <c r="G39" s="24"/>
      <c r="H39" s="25" t="str">
        <f aca="false">IF(F39="","",MAX(0,F39-N(G39)))</f>
        <v/>
      </c>
      <c r="I39" s="22"/>
    </row>
    <row r="40" customFormat="false" ht="15" hidden="false" customHeight="false" outlineLevel="0" collapsed="false">
      <c r="A40" s="22"/>
      <c r="B40" s="22"/>
      <c r="C40" s="23"/>
      <c r="D40" s="22"/>
      <c r="E40" s="24"/>
      <c r="F40" s="25" t="str">
        <f aca="false">IF(D40="","",D40*E40)</f>
        <v/>
      </c>
      <c r="G40" s="24"/>
      <c r="H40" s="25" t="str">
        <f aca="false">IF(F40="","",MAX(0,F40-N(G40)))</f>
        <v/>
      </c>
      <c r="I40" s="22"/>
    </row>
    <row r="41" customFormat="false" ht="15" hidden="false" customHeight="false" outlineLevel="0" collapsed="false">
      <c r="A41" s="22"/>
      <c r="B41" s="22"/>
      <c r="C41" s="23"/>
      <c r="D41" s="22"/>
      <c r="E41" s="24"/>
      <c r="F41" s="25" t="str">
        <f aca="false">IF(D41="","",D41*E41)</f>
        <v/>
      </c>
      <c r="G41" s="24"/>
      <c r="H41" s="25" t="str">
        <f aca="false">IF(F41="","",MAX(0,F41-N(G41)))</f>
        <v/>
      </c>
      <c r="I41" s="22"/>
    </row>
    <row r="42" customFormat="false" ht="15" hidden="false" customHeight="false" outlineLevel="0" collapsed="false">
      <c r="A42" s="22"/>
      <c r="B42" s="22"/>
      <c r="C42" s="23"/>
      <c r="D42" s="22"/>
      <c r="E42" s="24"/>
      <c r="F42" s="25" t="str">
        <f aca="false">IF(D42="","",D42*E42)</f>
        <v/>
      </c>
      <c r="G42" s="24"/>
      <c r="H42" s="25" t="str">
        <f aca="false">IF(F42="","",MAX(0,F42-N(G42)))</f>
        <v/>
      </c>
      <c r="I42" s="22"/>
    </row>
    <row r="43" customFormat="false" ht="15" hidden="false" customHeight="false" outlineLevel="0" collapsed="false">
      <c r="A43" s="22"/>
      <c r="B43" s="22"/>
      <c r="C43" s="23"/>
      <c r="D43" s="22"/>
      <c r="E43" s="24"/>
      <c r="F43" s="25" t="str">
        <f aca="false">IF(D43="","",D43*E43)</f>
        <v/>
      </c>
      <c r="G43" s="24"/>
      <c r="H43" s="25" t="str">
        <f aca="false">IF(F43="","",MAX(0,F43-N(G43)))</f>
        <v/>
      </c>
      <c r="I43" s="22"/>
    </row>
    <row r="44" customFormat="false" ht="15" hidden="false" customHeight="false" outlineLevel="0" collapsed="false">
      <c r="A44" s="22"/>
      <c r="B44" s="22"/>
      <c r="C44" s="23"/>
      <c r="D44" s="22"/>
      <c r="E44" s="24"/>
      <c r="F44" s="25" t="str">
        <f aca="false">IF(D44="","",D44*E44)</f>
        <v/>
      </c>
      <c r="G44" s="24"/>
      <c r="H44" s="25" t="str">
        <f aca="false">IF(F44="","",MAX(0,F44-N(G44)))</f>
        <v/>
      </c>
      <c r="I44" s="22"/>
    </row>
    <row r="45" customFormat="false" ht="15" hidden="false" customHeight="false" outlineLevel="0" collapsed="false">
      <c r="A45" s="22"/>
      <c r="B45" s="22"/>
      <c r="C45" s="23"/>
      <c r="D45" s="22"/>
      <c r="E45" s="24"/>
      <c r="F45" s="25" t="str">
        <f aca="false">IF(D45="","",D45*E45)</f>
        <v/>
      </c>
      <c r="G45" s="24"/>
      <c r="H45" s="25" t="str">
        <f aca="false">IF(F45="","",MAX(0,F45-N(G45)))</f>
        <v/>
      </c>
      <c r="I45" s="22"/>
    </row>
    <row r="46" customFormat="false" ht="15" hidden="false" customHeight="false" outlineLevel="0" collapsed="false">
      <c r="A46" s="22"/>
      <c r="B46" s="22"/>
      <c r="C46" s="23"/>
      <c r="D46" s="22"/>
      <c r="E46" s="24"/>
      <c r="F46" s="25" t="str">
        <f aca="false">IF(D46="","",D46*E46)</f>
        <v/>
      </c>
      <c r="G46" s="24"/>
      <c r="H46" s="25" t="str">
        <f aca="false">IF(F46="","",MAX(0,F46-N(G46)))</f>
        <v/>
      </c>
      <c r="I46" s="22"/>
    </row>
    <row r="48" customFormat="false" ht="15" hidden="false" customHeight="false" outlineLevel="0" collapsed="false">
      <c r="G48" s="10" t="s">
        <v>104</v>
      </c>
      <c r="H48" s="26" t="n">
        <f aca="false">SUM(H7:H46)</f>
        <v>8107</v>
      </c>
    </row>
    <row r="50" customFormat="false" ht="15" hidden="false" customHeight="false" outlineLevel="0" collapsed="false">
      <c r="A50" s="11" t="s">
        <v>105</v>
      </c>
    </row>
    <row r="51" customFormat="false" ht="15" hidden="false" customHeight="false" outlineLevel="0" collapsed="false">
      <c r="A51" s="13" t="s">
        <v>88</v>
      </c>
      <c r="B51" s="13" t="s">
        <v>106</v>
      </c>
      <c r="C51" s="13" t="s">
        <v>107</v>
      </c>
      <c r="D51" s="13" t="s">
        <v>108</v>
      </c>
      <c r="E51" s="13" t="s">
        <v>109</v>
      </c>
      <c r="F51" s="13"/>
      <c r="G51" s="13"/>
      <c r="H51" s="13"/>
      <c r="I51" s="13"/>
    </row>
    <row r="52" customFormat="false" ht="15" hidden="false" customHeight="false" outlineLevel="0" collapsed="false">
      <c r="A52" s="22" t="s">
        <v>110</v>
      </c>
      <c r="B52" s="22" t="s">
        <v>111</v>
      </c>
      <c r="C52" s="22" t="s">
        <v>112</v>
      </c>
      <c r="D52" s="24" t="n">
        <f aca="false">52*85</f>
        <v>4420</v>
      </c>
      <c r="E52" s="22" t="s">
        <v>113</v>
      </c>
    </row>
    <row r="53" customFormat="false" ht="15" hidden="false" customHeight="false" outlineLevel="0" collapsed="false">
      <c r="A53" s="22" t="s">
        <v>114</v>
      </c>
      <c r="B53" s="22" t="s">
        <v>115</v>
      </c>
      <c r="C53" s="22" t="s">
        <v>112</v>
      </c>
      <c r="D53" s="24" t="n">
        <v>1240</v>
      </c>
      <c r="E53" s="22" t="s">
        <v>116</v>
      </c>
    </row>
    <row r="54" customFormat="false" ht="15" hidden="false" customHeight="false" outlineLevel="0" collapsed="false">
      <c r="A54" s="22"/>
      <c r="B54" s="22"/>
      <c r="C54" s="22"/>
      <c r="D54" s="24"/>
      <c r="E54" s="22"/>
    </row>
    <row r="55" customFormat="false" ht="15" hidden="false" customHeight="false" outlineLevel="0" collapsed="false">
      <c r="A55" s="22"/>
      <c r="B55" s="22"/>
      <c r="C55" s="22"/>
      <c r="D55" s="24"/>
      <c r="E55" s="22"/>
    </row>
    <row r="56" customFormat="false" ht="15" hidden="false" customHeight="false" outlineLevel="0" collapsed="false">
      <c r="A56" s="22"/>
      <c r="B56" s="22"/>
      <c r="C56" s="22"/>
      <c r="D56" s="24"/>
      <c r="E56" s="22"/>
    </row>
    <row r="57" customFormat="false" ht="15" hidden="false" customHeight="false" outlineLevel="0" collapsed="false">
      <c r="A57" s="22"/>
      <c r="B57" s="22"/>
      <c r="C57" s="22"/>
      <c r="D57" s="24"/>
      <c r="E57" s="22"/>
    </row>
    <row r="58" customFormat="false" ht="15" hidden="false" customHeight="false" outlineLevel="0" collapsed="false">
      <c r="A58" s="22"/>
      <c r="B58" s="22"/>
      <c r="C58" s="22"/>
      <c r="D58" s="24"/>
      <c r="E58" s="22"/>
    </row>
    <row r="59" customFormat="false" ht="15" hidden="false" customHeight="false" outlineLevel="0" collapsed="false">
      <c r="A59" s="22"/>
      <c r="B59" s="22"/>
      <c r="C59" s="22"/>
      <c r="D59" s="24"/>
      <c r="E59" s="22"/>
    </row>
    <row r="60" customFormat="false" ht="15" hidden="false" customHeight="false" outlineLevel="0" collapsed="false">
      <c r="A60" s="22"/>
      <c r="B60" s="22"/>
      <c r="C60" s="22"/>
      <c r="D60" s="24"/>
      <c r="E60" s="22"/>
    </row>
    <row r="61" customFormat="false" ht="15" hidden="false" customHeight="false" outlineLevel="0" collapsed="false">
      <c r="A61" s="22"/>
      <c r="B61" s="22"/>
      <c r="C61" s="22"/>
      <c r="D61" s="24"/>
      <c r="E61" s="22"/>
    </row>
    <row r="63" customFormat="false" ht="15" hidden="false" customHeight="false" outlineLevel="0" collapsed="false">
      <c r="C63" s="10" t="s">
        <v>117</v>
      </c>
      <c r="D63" s="27" t="n">
        <f aca="false">SUM(D52:D61)</f>
        <v>5660</v>
      </c>
    </row>
    <row r="64" customFormat="false" ht="15" hidden="false" customHeight="false" outlineLevel="0" collapsed="false">
      <c r="C64" s="10" t="s">
        <v>118</v>
      </c>
      <c r="D64" s="28" t="n">
        <f aca="false">H48+D63</f>
        <v>13767</v>
      </c>
    </row>
    <row r="66" customFormat="false" ht="15" hidden="false" customHeight="false" outlineLevel="0" collapsed="false">
      <c r="A66" s="29" t="s">
        <v>119</v>
      </c>
    </row>
  </sheetData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Foxpedite - GRNI Accrual Worksheet</oddHeader>
    <oddFooter>&amp;C&amp;8 foxpedite.com - Free template. Example data is illustrative.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6" min="5" style="0" width="16"/>
    <col collapsed="false" customWidth="true" hidden="false" outlineLevel="0" max="9" min="7" style="0" width="14"/>
    <col collapsed="false" customWidth="true" hidden="false" outlineLevel="0" max="10" min="10" style="0" width="16"/>
    <col collapsed="false" customWidth="true" hidden="false" outlineLevel="0" max="11" min="11" style="0" width="30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120</v>
      </c>
    </row>
    <row r="3" customFormat="false" ht="15" hidden="false" customHeight="false" outlineLevel="0" collapsed="false">
      <c r="B3" s="3" t="s">
        <v>121</v>
      </c>
    </row>
    <row r="4" customFormat="false" ht="3.7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6" customFormat="false" ht="15" hidden="false" customHeight="false" outlineLevel="0" collapsed="false">
      <c r="A6" s="10" t="s">
        <v>122</v>
      </c>
      <c r="E6" s="30" t="n">
        <v>2000</v>
      </c>
      <c r="F6" s="29" t="s">
        <v>123</v>
      </c>
    </row>
    <row r="8" customFormat="false" ht="44" hidden="false" customHeight="false" outlineLevel="0" collapsed="false">
      <c r="A8" s="13" t="s">
        <v>88</v>
      </c>
      <c r="B8" s="13" t="s">
        <v>124</v>
      </c>
      <c r="C8" s="13" t="s">
        <v>125</v>
      </c>
      <c r="D8" s="13" t="s">
        <v>126</v>
      </c>
      <c r="E8" s="13" t="s">
        <v>127</v>
      </c>
      <c r="F8" s="13" t="s">
        <v>128</v>
      </c>
      <c r="G8" s="13" t="s">
        <v>129</v>
      </c>
      <c r="H8" s="13" t="s">
        <v>130</v>
      </c>
      <c r="I8" s="13" t="s">
        <v>131</v>
      </c>
      <c r="J8" s="13" t="s">
        <v>132</v>
      </c>
      <c r="K8" s="13" t="s">
        <v>95</v>
      </c>
    </row>
    <row r="9" customFormat="false" ht="15" hidden="false" customHeight="false" outlineLevel="0" collapsed="false">
      <c r="A9" s="22" t="s">
        <v>133</v>
      </c>
      <c r="B9" s="22" t="s">
        <v>134</v>
      </c>
      <c r="C9" s="22" t="s">
        <v>135</v>
      </c>
      <c r="D9" s="22" t="s">
        <v>135</v>
      </c>
      <c r="E9" s="22" t="s">
        <v>136</v>
      </c>
      <c r="F9" s="31" t="n">
        <v>14250</v>
      </c>
      <c r="G9" s="22" t="s">
        <v>137</v>
      </c>
      <c r="H9" s="32" t="str">
        <f aca="false">IF(A9="","",IF(E9="Goods only","No (goods)",IF(N(F9)&lt;$E$6,"No (under threshold)",IF(AND(OR(B9="C corporation",B9="S corporation",B9="LLC - S corp",B9="LLC - C corp",B9="Tax-exempt",B9="Government"),G9&lt;&gt;"Yes"),"No (corporation)","YES"))))</f>
        <v>YES</v>
      </c>
      <c r="I9" s="32" t="str">
        <f aca="false">IF(H9&lt;&gt;"YES","",IF(G9="Yes","1099-NEC",IF(E9="Services","1099-NEC","1099-MISC")))</f>
        <v>1099-NEC</v>
      </c>
      <c r="J9" s="32" t="str">
        <f aca="false">IF(A9="","",IF(AND(H9="YES",OR(C9&lt;&gt;"Yes",D9&lt;&gt;"Yes")),"GET W-9 NOW",IF(H9="YES","Ready to file"," - ")))</f>
        <v>Ready to file</v>
      </c>
      <c r="K9" s="22"/>
    </row>
    <row r="10" customFormat="false" ht="15" hidden="false" customHeight="false" outlineLevel="0" collapsed="false">
      <c r="A10" s="22" t="s">
        <v>138</v>
      </c>
      <c r="B10" s="22" t="s">
        <v>139</v>
      </c>
      <c r="C10" s="22" t="s">
        <v>135</v>
      </c>
      <c r="D10" s="22" t="s">
        <v>135</v>
      </c>
      <c r="E10" s="22" t="s">
        <v>136</v>
      </c>
      <c r="F10" s="31" t="n">
        <v>6800</v>
      </c>
      <c r="G10" s="22" t="s">
        <v>135</v>
      </c>
      <c r="H10" s="32" t="str">
        <f aca="false">IF(A10="","",IF(E10="Goods only","No (goods)",IF(N(F10)&lt;$E$6,"No (under threshold)",IF(AND(OR(B10="C corporation",B10="S corporation",B10="LLC - S corp",B10="LLC - C corp",B10="Tax-exempt",B10="Government"),G10&lt;&gt;"Yes"),"No (corporation)","YES"))))</f>
        <v>YES</v>
      </c>
      <c r="I10" s="32" t="str">
        <f aca="false">IF(H10&lt;&gt;"YES","",IF(G10="Yes","1099-NEC",IF(E10="Services","1099-NEC","1099-MISC")))</f>
        <v>1099-NEC</v>
      </c>
      <c r="J10" s="32" t="str">
        <f aca="false">IF(A10="","",IF(AND(H10="YES",OR(C10&lt;&gt;"Yes",D10&lt;&gt;"Yes")),"GET W-9 NOW",IF(H10="YES","Ready to file"," - ")))</f>
        <v>Ready to file</v>
      </c>
      <c r="K10" s="22"/>
    </row>
    <row r="11" customFormat="false" ht="15" hidden="false" customHeight="false" outlineLevel="0" collapsed="false">
      <c r="A11" s="22" t="s">
        <v>140</v>
      </c>
      <c r="B11" s="22" t="s">
        <v>139</v>
      </c>
      <c r="C11" s="22" t="s">
        <v>135</v>
      </c>
      <c r="D11" s="22" t="s">
        <v>135</v>
      </c>
      <c r="E11" s="22" t="s">
        <v>141</v>
      </c>
      <c r="F11" s="31" t="n">
        <v>22400</v>
      </c>
      <c r="G11" s="22" t="s">
        <v>137</v>
      </c>
      <c r="H11" s="32" t="str">
        <f aca="false">IF(A11="","",IF(E11="Goods only","No (goods)",IF(N(F11)&lt;$E$6,"No (under threshold)",IF(AND(OR(B11="C corporation",B11="S corporation",B11="LLC - S corp",B11="LLC - C corp",B11="Tax-exempt",B11="Government"),G11&lt;&gt;"Yes"),"No (corporation)","YES"))))</f>
        <v>No (goods)</v>
      </c>
      <c r="I11" s="32" t="str">
        <f aca="false">IF(H11&lt;&gt;"YES","",IF(G11="Yes","1099-NEC",IF(E11="Services","1099-NEC","1099-MISC")))</f>
        <v/>
      </c>
      <c r="J11" s="32" t="str">
        <f aca="false">IF(A11="","",IF(AND(H11="YES",OR(C11&lt;&gt;"Yes",D11&lt;&gt;"Yes")),"GET W-9 NOW",IF(H11="YES","Ready to file"," - ")))</f>
        <v> - </v>
      </c>
      <c r="K11" s="22"/>
    </row>
    <row r="12" customFormat="false" ht="15" hidden="false" customHeight="false" outlineLevel="0" collapsed="false">
      <c r="A12" s="22" t="s">
        <v>142</v>
      </c>
      <c r="B12" s="22" t="s">
        <v>143</v>
      </c>
      <c r="C12" s="22" t="s">
        <v>137</v>
      </c>
      <c r="D12" s="22" t="s">
        <v>137</v>
      </c>
      <c r="E12" s="22" t="s">
        <v>144</v>
      </c>
      <c r="F12" s="31" t="n">
        <v>9600</v>
      </c>
      <c r="G12" s="22" t="s">
        <v>137</v>
      </c>
      <c r="H12" s="32" t="str">
        <f aca="false">IF(A12="","",IF(E12="Goods only","No (goods)",IF(N(F12)&lt;$E$6,"No (under threshold)",IF(AND(OR(B12="C corporation",B12="S corporation",B12="LLC - S corp",B12="LLC - C corp",B12="Tax-exempt",B12="Government"),G12&lt;&gt;"Yes"),"No (corporation)","YES"))))</f>
        <v>YES</v>
      </c>
      <c r="I12" s="32" t="str">
        <f aca="false">IF(H12&lt;&gt;"YES","",IF(G12="Yes","1099-NEC",IF(E12="Services","1099-NEC","1099-MISC")))</f>
        <v>1099-MISC</v>
      </c>
      <c r="J12" s="32" t="str">
        <f aca="false">IF(A12="","",IF(AND(H12="YES",OR(C12&lt;&gt;"Yes",D12&lt;&gt;"Yes")),"GET W-9 NOW",IF(H12="YES","Ready to file"," - ")))</f>
        <v>GET W-9 NOW</v>
      </c>
      <c r="K12" s="22"/>
    </row>
    <row r="13" customFormat="false" ht="15" hidden="false" customHeight="false" outlineLevel="0" collapsed="false">
      <c r="A13" s="22" t="s">
        <v>145</v>
      </c>
      <c r="B13" s="22" t="s">
        <v>146</v>
      </c>
      <c r="C13" s="22" t="s">
        <v>135</v>
      </c>
      <c r="D13" s="22" t="s">
        <v>135</v>
      </c>
      <c r="E13" s="22" t="s">
        <v>136</v>
      </c>
      <c r="F13" s="31" t="n">
        <v>1850</v>
      </c>
      <c r="G13" s="22" t="s">
        <v>137</v>
      </c>
      <c r="H13" s="32" t="str">
        <f aca="false">IF(A13="","",IF(E13="Goods only","No (goods)",IF(N(F13)&lt;$E$6,"No (under threshold)",IF(AND(OR(B13="C corporation",B13="S corporation",B13="LLC - S corp",B13="LLC - C corp",B13="Tax-exempt",B13="Government"),G13&lt;&gt;"Yes"),"No (corporation)","YES"))))</f>
        <v>No (under threshold)</v>
      </c>
      <c r="I13" s="32" t="str">
        <f aca="false">IF(H13&lt;&gt;"YES","",IF(G13="Yes","1099-NEC",IF(E13="Services","1099-NEC","1099-MISC")))</f>
        <v/>
      </c>
      <c r="J13" s="32" t="str">
        <f aca="false">IF(A13="","",IF(AND(H13="YES",OR(C13&lt;&gt;"Yes",D13&lt;&gt;"Yes")),"GET W-9 NOW",IF(H13="YES","Ready to file"," - ")))</f>
        <v> - </v>
      </c>
      <c r="K13" s="22"/>
    </row>
    <row r="14" customFormat="false" ht="15" hidden="false" customHeight="false" outlineLevel="0" collapsed="false">
      <c r="A14" s="22"/>
      <c r="B14" s="22"/>
      <c r="C14" s="22"/>
      <c r="D14" s="22"/>
      <c r="E14" s="22"/>
      <c r="F14" s="31"/>
      <c r="G14" s="22"/>
      <c r="H14" s="32" t="str">
        <f aca="false">IF(A14="","",IF(E14="Goods only","No (goods)",IF(N(F14)&lt;$E$6,"No (under threshold)",IF(AND(OR(B14="C corporation",B14="S corporation",B14="LLC - S corp",B14="LLC - C corp",B14="Tax-exempt",B14="Government"),G14&lt;&gt;"Yes"),"No (corporation)","YES"))))</f>
        <v/>
      </c>
      <c r="I14" s="32" t="str">
        <f aca="false">IF(H14&lt;&gt;"YES","",IF(G14="Yes","1099-NEC",IF(E14="Services","1099-NEC","1099-MISC")))</f>
        <v/>
      </c>
      <c r="J14" s="32" t="str">
        <f aca="false">IF(A14="","",IF(AND(H14="YES",OR(C14&lt;&gt;"Yes",D14&lt;&gt;"Yes")),"GET W-9 NOW",IF(H14="YES","Ready to file"," - ")))</f>
        <v/>
      </c>
      <c r="K14" s="22"/>
    </row>
    <row r="15" customFormat="false" ht="15" hidden="false" customHeight="false" outlineLevel="0" collapsed="false">
      <c r="A15" s="22"/>
      <c r="B15" s="22"/>
      <c r="C15" s="22"/>
      <c r="D15" s="22"/>
      <c r="E15" s="22"/>
      <c r="F15" s="31"/>
      <c r="G15" s="22"/>
      <c r="H15" s="32" t="str">
        <f aca="false">IF(A15="","",IF(E15="Goods only","No (goods)",IF(N(F15)&lt;$E$6,"No (under threshold)",IF(AND(OR(B15="C corporation",B15="S corporation",B15="LLC - S corp",B15="LLC - C corp",B15="Tax-exempt",B15="Government"),G15&lt;&gt;"Yes"),"No (corporation)","YES"))))</f>
        <v/>
      </c>
      <c r="I15" s="32" t="str">
        <f aca="false">IF(H15&lt;&gt;"YES","",IF(G15="Yes","1099-NEC",IF(E15="Services","1099-NEC","1099-MISC")))</f>
        <v/>
      </c>
      <c r="J15" s="32" t="str">
        <f aca="false">IF(A15="","",IF(AND(H15="YES",OR(C15&lt;&gt;"Yes",D15&lt;&gt;"Yes")),"GET W-9 NOW",IF(H15="YES","Ready to file"," - ")))</f>
        <v/>
      </c>
      <c r="K15" s="22"/>
    </row>
    <row r="16" customFormat="false" ht="15" hidden="false" customHeight="false" outlineLevel="0" collapsed="false">
      <c r="A16" s="22"/>
      <c r="B16" s="22"/>
      <c r="C16" s="22"/>
      <c r="D16" s="22"/>
      <c r="E16" s="22"/>
      <c r="F16" s="31"/>
      <c r="G16" s="22"/>
      <c r="H16" s="32" t="str">
        <f aca="false">IF(A16="","",IF(E16="Goods only","No (goods)",IF(N(F16)&lt;$E$6,"No (under threshold)",IF(AND(OR(B16="C corporation",B16="S corporation",B16="LLC - S corp",B16="LLC - C corp",B16="Tax-exempt",B16="Government"),G16&lt;&gt;"Yes"),"No (corporation)","YES"))))</f>
        <v/>
      </c>
      <c r="I16" s="32" t="str">
        <f aca="false">IF(H16&lt;&gt;"YES","",IF(G16="Yes","1099-NEC",IF(E16="Services","1099-NEC","1099-MISC")))</f>
        <v/>
      </c>
      <c r="J16" s="32" t="str">
        <f aca="false">IF(A16="","",IF(AND(H16="YES",OR(C16&lt;&gt;"Yes",D16&lt;&gt;"Yes")),"GET W-9 NOW",IF(H16="YES","Ready to file"," - ")))</f>
        <v/>
      </c>
      <c r="K16" s="22"/>
    </row>
    <row r="17" customFormat="false" ht="15" hidden="false" customHeight="false" outlineLevel="0" collapsed="false">
      <c r="A17" s="22"/>
      <c r="B17" s="22"/>
      <c r="C17" s="22"/>
      <c r="D17" s="22"/>
      <c r="E17" s="22"/>
      <c r="F17" s="31"/>
      <c r="G17" s="22"/>
      <c r="H17" s="32" t="str">
        <f aca="false">IF(A17="","",IF(E17="Goods only","No (goods)",IF(N(F17)&lt;$E$6,"No (under threshold)",IF(AND(OR(B17="C corporation",B17="S corporation",B17="LLC - S corp",B17="LLC - C corp",B17="Tax-exempt",B17="Government"),G17&lt;&gt;"Yes"),"No (corporation)","YES"))))</f>
        <v/>
      </c>
      <c r="I17" s="32" t="str">
        <f aca="false">IF(H17&lt;&gt;"YES","",IF(G17="Yes","1099-NEC",IF(E17="Services","1099-NEC","1099-MISC")))</f>
        <v/>
      </c>
      <c r="J17" s="32" t="str">
        <f aca="false">IF(A17="","",IF(AND(H17="YES",OR(C17&lt;&gt;"Yes",D17&lt;&gt;"Yes")),"GET W-9 NOW",IF(H17="YES","Ready to file"," - ")))</f>
        <v/>
      </c>
      <c r="K17" s="22"/>
    </row>
    <row r="18" customFormat="false" ht="15" hidden="false" customHeight="false" outlineLevel="0" collapsed="false">
      <c r="A18" s="22"/>
      <c r="B18" s="22"/>
      <c r="C18" s="22"/>
      <c r="D18" s="22"/>
      <c r="E18" s="22"/>
      <c r="F18" s="31"/>
      <c r="G18" s="22"/>
      <c r="H18" s="32" t="str">
        <f aca="false">IF(A18="","",IF(E18="Goods only","No (goods)",IF(N(F18)&lt;$E$6,"No (under threshold)",IF(AND(OR(B18="C corporation",B18="S corporation",B18="LLC - S corp",B18="LLC - C corp",B18="Tax-exempt",B18="Government"),G18&lt;&gt;"Yes"),"No (corporation)","YES"))))</f>
        <v/>
      </c>
      <c r="I18" s="32" t="str">
        <f aca="false">IF(H18&lt;&gt;"YES","",IF(G18="Yes","1099-NEC",IF(E18="Services","1099-NEC","1099-MISC")))</f>
        <v/>
      </c>
      <c r="J18" s="32" t="str">
        <f aca="false">IF(A18="","",IF(AND(H18="YES",OR(C18&lt;&gt;"Yes",D18&lt;&gt;"Yes")),"GET W-9 NOW",IF(H18="YES","Ready to file"," - ")))</f>
        <v/>
      </c>
      <c r="K18" s="22"/>
    </row>
    <row r="19" customFormat="false" ht="15" hidden="false" customHeight="false" outlineLevel="0" collapsed="false">
      <c r="A19" s="22"/>
      <c r="B19" s="22"/>
      <c r="C19" s="22"/>
      <c r="D19" s="22"/>
      <c r="E19" s="22"/>
      <c r="F19" s="31"/>
      <c r="G19" s="22"/>
      <c r="H19" s="32" t="str">
        <f aca="false">IF(A19="","",IF(E19="Goods only","No (goods)",IF(N(F19)&lt;$E$6,"No (under threshold)",IF(AND(OR(B19="C corporation",B19="S corporation",B19="LLC - S corp",B19="LLC - C corp",B19="Tax-exempt",B19="Government"),G19&lt;&gt;"Yes"),"No (corporation)","YES"))))</f>
        <v/>
      </c>
      <c r="I19" s="32" t="str">
        <f aca="false">IF(H19&lt;&gt;"YES","",IF(G19="Yes","1099-NEC",IF(E19="Services","1099-NEC","1099-MISC")))</f>
        <v/>
      </c>
      <c r="J19" s="32" t="str">
        <f aca="false">IF(A19="","",IF(AND(H19="YES",OR(C19&lt;&gt;"Yes",D19&lt;&gt;"Yes")),"GET W-9 NOW",IF(H19="YES","Ready to file"," - ")))</f>
        <v/>
      </c>
      <c r="K19" s="22"/>
    </row>
    <row r="20" customFormat="false" ht="15" hidden="false" customHeight="false" outlineLevel="0" collapsed="false">
      <c r="A20" s="22"/>
      <c r="B20" s="22"/>
      <c r="C20" s="22"/>
      <c r="D20" s="22"/>
      <c r="E20" s="22"/>
      <c r="F20" s="31"/>
      <c r="G20" s="22"/>
      <c r="H20" s="32" t="str">
        <f aca="false">IF(A20="","",IF(E20="Goods only","No (goods)",IF(N(F20)&lt;$E$6,"No (under threshold)",IF(AND(OR(B20="C corporation",B20="S corporation",B20="LLC - S corp",B20="LLC - C corp",B20="Tax-exempt",B20="Government"),G20&lt;&gt;"Yes"),"No (corporation)","YES"))))</f>
        <v/>
      </c>
      <c r="I20" s="32" t="str">
        <f aca="false">IF(H20&lt;&gt;"YES","",IF(G20="Yes","1099-NEC",IF(E20="Services","1099-NEC","1099-MISC")))</f>
        <v/>
      </c>
      <c r="J20" s="32" t="str">
        <f aca="false">IF(A20="","",IF(AND(H20="YES",OR(C20&lt;&gt;"Yes",D20&lt;&gt;"Yes")),"GET W-9 NOW",IF(H20="YES","Ready to file"," - ")))</f>
        <v/>
      </c>
      <c r="K20" s="22"/>
    </row>
    <row r="21" customFormat="false" ht="15" hidden="false" customHeight="false" outlineLevel="0" collapsed="false">
      <c r="A21" s="22"/>
      <c r="B21" s="22"/>
      <c r="C21" s="22"/>
      <c r="D21" s="22"/>
      <c r="E21" s="22"/>
      <c r="F21" s="31"/>
      <c r="G21" s="22"/>
      <c r="H21" s="32" t="str">
        <f aca="false">IF(A21="","",IF(E21="Goods only","No (goods)",IF(N(F21)&lt;$E$6,"No (under threshold)",IF(AND(OR(B21="C corporation",B21="S corporation",B21="LLC - S corp",B21="LLC - C corp",B21="Tax-exempt",B21="Government"),G21&lt;&gt;"Yes"),"No (corporation)","YES"))))</f>
        <v/>
      </c>
      <c r="I21" s="32" t="str">
        <f aca="false">IF(H21&lt;&gt;"YES","",IF(G21="Yes","1099-NEC",IF(E21="Services","1099-NEC","1099-MISC")))</f>
        <v/>
      </c>
      <c r="J21" s="32" t="str">
        <f aca="false">IF(A21="","",IF(AND(H21="YES",OR(C21&lt;&gt;"Yes",D21&lt;&gt;"Yes")),"GET W-9 NOW",IF(H21="YES","Ready to file"," - ")))</f>
        <v/>
      </c>
      <c r="K21" s="22"/>
    </row>
    <row r="22" customFormat="false" ht="15" hidden="false" customHeight="false" outlineLevel="0" collapsed="false">
      <c r="A22" s="22"/>
      <c r="B22" s="22"/>
      <c r="C22" s="22"/>
      <c r="D22" s="22"/>
      <c r="E22" s="22"/>
      <c r="F22" s="31"/>
      <c r="G22" s="22"/>
      <c r="H22" s="32" t="str">
        <f aca="false">IF(A22="","",IF(E22="Goods only","No (goods)",IF(N(F22)&lt;$E$6,"No (under threshold)",IF(AND(OR(B22="C corporation",B22="S corporation",B22="LLC - S corp",B22="LLC - C corp",B22="Tax-exempt",B22="Government"),G22&lt;&gt;"Yes"),"No (corporation)","YES"))))</f>
        <v/>
      </c>
      <c r="I22" s="32" t="str">
        <f aca="false">IF(H22&lt;&gt;"YES","",IF(G22="Yes","1099-NEC",IF(E22="Services","1099-NEC","1099-MISC")))</f>
        <v/>
      </c>
      <c r="J22" s="32" t="str">
        <f aca="false">IF(A22="","",IF(AND(H22="YES",OR(C22&lt;&gt;"Yes",D22&lt;&gt;"Yes")),"GET W-9 NOW",IF(H22="YES","Ready to file"," - ")))</f>
        <v/>
      </c>
      <c r="K22" s="22"/>
    </row>
    <row r="23" customFormat="false" ht="15" hidden="false" customHeight="false" outlineLevel="0" collapsed="false">
      <c r="A23" s="22"/>
      <c r="B23" s="22"/>
      <c r="C23" s="22"/>
      <c r="D23" s="22"/>
      <c r="E23" s="22"/>
      <c r="F23" s="31"/>
      <c r="G23" s="22"/>
      <c r="H23" s="32" t="str">
        <f aca="false">IF(A23="","",IF(E23="Goods only","No (goods)",IF(N(F23)&lt;$E$6,"No (under threshold)",IF(AND(OR(B23="C corporation",B23="S corporation",B23="LLC - S corp",B23="LLC - C corp",B23="Tax-exempt",B23="Government"),G23&lt;&gt;"Yes"),"No (corporation)","YES"))))</f>
        <v/>
      </c>
      <c r="I23" s="32" t="str">
        <f aca="false">IF(H23&lt;&gt;"YES","",IF(G23="Yes","1099-NEC",IF(E23="Services","1099-NEC","1099-MISC")))</f>
        <v/>
      </c>
      <c r="J23" s="32" t="str">
        <f aca="false">IF(A23="","",IF(AND(H23="YES",OR(C23&lt;&gt;"Yes",D23&lt;&gt;"Yes")),"GET W-9 NOW",IF(H23="YES","Ready to file"," - ")))</f>
        <v/>
      </c>
      <c r="K23" s="22"/>
    </row>
    <row r="24" customFormat="false" ht="15" hidden="false" customHeight="false" outlineLevel="0" collapsed="false">
      <c r="A24" s="22"/>
      <c r="B24" s="22"/>
      <c r="C24" s="22"/>
      <c r="D24" s="22"/>
      <c r="E24" s="22"/>
      <c r="F24" s="31"/>
      <c r="G24" s="22"/>
      <c r="H24" s="32" t="str">
        <f aca="false">IF(A24="","",IF(E24="Goods only","No (goods)",IF(N(F24)&lt;$E$6,"No (under threshold)",IF(AND(OR(B24="C corporation",B24="S corporation",B24="LLC - S corp",B24="LLC - C corp",B24="Tax-exempt",B24="Government"),G24&lt;&gt;"Yes"),"No (corporation)","YES"))))</f>
        <v/>
      </c>
      <c r="I24" s="32" t="str">
        <f aca="false">IF(H24&lt;&gt;"YES","",IF(G24="Yes","1099-NEC",IF(E24="Services","1099-NEC","1099-MISC")))</f>
        <v/>
      </c>
      <c r="J24" s="32" t="str">
        <f aca="false">IF(A24="","",IF(AND(H24="YES",OR(C24&lt;&gt;"Yes",D24&lt;&gt;"Yes")),"GET W-9 NOW",IF(H24="YES","Ready to file"," - ")))</f>
        <v/>
      </c>
      <c r="K24" s="22"/>
    </row>
    <row r="25" customFormat="false" ht="15" hidden="false" customHeight="false" outlineLevel="0" collapsed="false">
      <c r="A25" s="22"/>
      <c r="B25" s="22"/>
      <c r="C25" s="22"/>
      <c r="D25" s="22"/>
      <c r="E25" s="22"/>
      <c r="F25" s="31"/>
      <c r="G25" s="22"/>
      <c r="H25" s="32" t="str">
        <f aca="false">IF(A25="","",IF(E25="Goods only","No (goods)",IF(N(F25)&lt;$E$6,"No (under threshold)",IF(AND(OR(B25="C corporation",B25="S corporation",B25="LLC - S corp",B25="LLC - C corp",B25="Tax-exempt",B25="Government"),G25&lt;&gt;"Yes"),"No (corporation)","YES"))))</f>
        <v/>
      </c>
      <c r="I25" s="32" t="str">
        <f aca="false">IF(H25&lt;&gt;"YES","",IF(G25="Yes","1099-NEC",IF(E25="Services","1099-NEC","1099-MISC")))</f>
        <v/>
      </c>
      <c r="J25" s="32" t="str">
        <f aca="false">IF(A25="","",IF(AND(H25="YES",OR(C25&lt;&gt;"Yes",D25&lt;&gt;"Yes")),"GET W-9 NOW",IF(H25="YES","Ready to file"," - ")))</f>
        <v/>
      </c>
      <c r="K25" s="22"/>
    </row>
    <row r="26" customFormat="false" ht="15" hidden="false" customHeight="false" outlineLevel="0" collapsed="false">
      <c r="A26" s="22"/>
      <c r="B26" s="22"/>
      <c r="C26" s="22"/>
      <c r="D26" s="22"/>
      <c r="E26" s="22"/>
      <c r="F26" s="31"/>
      <c r="G26" s="22"/>
      <c r="H26" s="32" t="str">
        <f aca="false">IF(A26="","",IF(E26="Goods only","No (goods)",IF(N(F26)&lt;$E$6,"No (under threshold)",IF(AND(OR(B26="C corporation",B26="S corporation",B26="LLC - S corp",B26="LLC - C corp",B26="Tax-exempt",B26="Government"),G26&lt;&gt;"Yes"),"No (corporation)","YES"))))</f>
        <v/>
      </c>
      <c r="I26" s="32" t="str">
        <f aca="false">IF(H26&lt;&gt;"YES","",IF(G26="Yes","1099-NEC",IF(E26="Services","1099-NEC","1099-MISC")))</f>
        <v/>
      </c>
      <c r="J26" s="32" t="str">
        <f aca="false">IF(A26="","",IF(AND(H26="YES",OR(C26&lt;&gt;"Yes",D26&lt;&gt;"Yes")),"GET W-9 NOW",IF(H26="YES","Ready to file"," - ")))</f>
        <v/>
      </c>
      <c r="K26" s="22"/>
    </row>
    <row r="27" customFormat="false" ht="15" hidden="false" customHeight="false" outlineLevel="0" collapsed="false">
      <c r="A27" s="22"/>
      <c r="B27" s="22"/>
      <c r="C27" s="22"/>
      <c r="D27" s="22"/>
      <c r="E27" s="22"/>
      <c r="F27" s="31"/>
      <c r="G27" s="22"/>
      <c r="H27" s="32" t="str">
        <f aca="false">IF(A27="","",IF(E27="Goods only","No (goods)",IF(N(F27)&lt;$E$6,"No (under threshold)",IF(AND(OR(B27="C corporation",B27="S corporation",B27="LLC - S corp",B27="LLC - C corp",B27="Tax-exempt",B27="Government"),G27&lt;&gt;"Yes"),"No (corporation)","YES"))))</f>
        <v/>
      </c>
      <c r="I27" s="32" t="str">
        <f aca="false">IF(H27&lt;&gt;"YES","",IF(G27="Yes","1099-NEC",IF(E27="Services","1099-NEC","1099-MISC")))</f>
        <v/>
      </c>
      <c r="J27" s="32" t="str">
        <f aca="false">IF(A27="","",IF(AND(H27="YES",OR(C27&lt;&gt;"Yes",D27&lt;&gt;"Yes")),"GET W-9 NOW",IF(H27="YES","Ready to file"," - ")))</f>
        <v/>
      </c>
      <c r="K27" s="22"/>
    </row>
    <row r="28" customFormat="false" ht="15" hidden="false" customHeight="false" outlineLevel="0" collapsed="false">
      <c r="A28" s="22"/>
      <c r="B28" s="22"/>
      <c r="C28" s="22"/>
      <c r="D28" s="22"/>
      <c r="E28" s="22"/>
      <c r="F28" s="31"/>
      <c r="G28" s="22"/>
      <c r="H28" s="32" t="str">
        <f aca="false">IF(A28="","",IF(E28="Goods only","No (goods)",IF(N(F28)&lt;$E$6,"No (under threshold)",IF(AND(OR(B28="C corporation",B28="S corporation",B28="LLC - S corp",B28="LLC - C corp",B28="Tax-exempt",B28="Government"),G28&lt;&gt;"Yes"),"No (corporation)","YES"))))</f>
        <v/>
      </c>
      <c r="I28" s="32" t="str">
        <f aca="false">IF(H28&lt;&gt;"YES","",IF(G28="Yes","1099-NEC",IF(E28="Services","1099-NEC","1099-MISC")))</f>
        <v/>
      </c>
      <c r="J28" s="32" t="str">
        <f aca="false">IF(A28="","",IF(AND(H28="YES",OR(C28&lt;&gt;"Yes",D28&lt;&gt;"Yes")),"GET W-9 NOW",IF(H28="YES","Ready to file"," - ")))</f>
        <v/>
      </c>
      <c r="K28" s="22"/>
    </row>
    <row r="29" customFormat="false" ht="15" hidden="false" customHeight="false" outlineLevel="0" collapsed="false">
      <c r="A29" s="22"/>
      <c r="B29" s="22"/>
      <c r="C29" s="22"/>
      <c r="D29" s="22"/>
      <c r="E29" s="22"/>
      <c r="F29" s="31"/>
      <c r="G29" s="22"/>
      <c r="H29" s="32" t="str">
        <f aca="false">IF(A29="","",IF(E29="Goods only","No (goods)",IF(N(F29)&lt;$E$6,"No (under threshold)",IF(AND(OR(B29="C corporation",B29="S corporation",B29="LLC - S corp",B29="LLC - C corp",B29="Tax-exempt",B29="Government"),G29&lt;&gt;"Yes"),"No (corporation)","YES"))))</f>
        <v/>
      </c>
      <c r="I29" s="32" t="str">
        <f aca="false">IF(H29&lt;&gt;"YES","",IF(G29="Yes","1099-NEC",IF(E29="Services","1099-NEC","1099-MISC")))</f>
        <v/>
      </c>
      <c r="J29" s="32" t="str">
        <f aca="false">IF(A29="","",IF(AND(H29="YES",OR(C29&lt;&gt;"Yes",D29&lt;&gt;"Yes")),"GET W-9 NOW",IF(H29="YES","Ready to file"," - ")))</f>
        <v/>
      </c>
      <c r="K29" s="22"/>
    </row>
    <row r="30" customFormat="false" ht="15" hidden="false" customHeight="false" outlineLevel="0" collapsed="false">
      <c r="A30" s="22"/>
      <c r="B30" s="22"/>
      <c r="C30" s="22"/>
      <c r="D30" s="22"/>
      <c r="E30" s="22"/>
      <c r="F30" s="31"/>
      <c r="G30" s="22"/>
      <c r="H30" s="32" t="str">
        <f aca="false">IF(A30="","",IF(E30="Goods only","No (goods)",IF(N(F30)&lt;$E$6,"No (under threshold)",IF(AND(OR(B30="C corporation",B30="S corporation",B30="LLC - S corp",B30="LLC - C corp",B30="Tax-exempt",B30="Government"),G30&lt;&gt;"Yes"),"No (corporation)","YES"))))</f>
        <v/>
      </c>
      <c r="I30" s="32" t="str">
        <f aca="false">IF(H30&lt;&gt;"YES","",IF(G30="Yes","1099-NEC",IF(E30="Services","1099-NEC","1099-MISC")))</f>
        <v/>
      </c>
      <c r="J30" s="32" t="str">
        <f aca="false">IF(A30="","",IF(AND(H30="YES",OR(C30&lt;&gt;"Yes",D30&lt;&gt;"Yes")),"GET W-9 NOW",IF(H30="YES","Ready to file"," - ")))</f>
        <v/>
      </c>
      <c r="K30" s="22"/>
    </row>
    <row r="31" customFormat="false" ht="15" hidden="false" customHeight="false" outlineLevel="0" collapsed="false">
      <c r="A31" s="22"/>
      <c r="B31" s="22"/>
      <c r="C31" s="22"/>
      <c r="D31" s="22"/>
      <c r="E31" s="22"/>
      <c r="F31" s="31"/>
      <c r="G31" s="22"/>
      <c r="H31" s="32" t="str">
        <f aca="false">IF(A31="","",IF(E31="Goods only","No (goods)",IF(N(F31)&lt;$E$6,"No (under threshold)",IF(AND(OR(B31="C corporation",B31="S corporation",B31="LLC - S corp",B31="LLC - C corp",B31="Tax-exempt",B31="Government"),G31&lt;&gt;"Yes"),"No (corporation)","YES"))))</f>
        <v/>
      </c>
      <c r="I31" s="32" t="str">
        <f aca="false">IF(H31&lt;&gt;"YES","",IF(G31="Yes","1099-NEC",IF(E31="Services","1099-NEC","1099-MISC")))</f>
        <v/>
      </c>
      <c r="J31" s="32" t="str">
        <f aca="false">IF(A31="","",IF(AND(H31="YES",OR(C31&lt;&gt;"Yes",D31&lt;&gt;"Yes")),"GET W-9 NOW",IF(H31="YES","Ready to file"," - ")))</f>
        <v/>
      </c>
      <c r="K31" s="22"/>
    </row>
    <row r="32" customFormat="false" ht="15" hidden="false" customHeight="false" outlineLevel="0" collapsed="false">
      <c r="A32" s="22"/>
      <c r="B32" s="22"/>
      <c r="C32" s="22"/>
      <c r="D32" s="22"/>
      <c r="E32" s="22"/>
      <c r="F32" s="31"/>
      <c r="G32" s="22"/>
      <c r="H32" s="32" t="str">
        <f aca="false">IF(A32="","",IF(E32="Goods only","No (goods)",IF(N(F32)&lt;$E$6,"No (under threshold)",IF(AND(OR(B32="C corporation",B32="S corporation",B32="LLC - S corp",B32="LLC - C corp",B32="Tax-exempt",B32="Government"),G32&lt;&gt;"Yes"),"No (corporation)","YES"))))</f>
        <v/>
      </c>
      <c r="I32" s="32" t="str">
        <f aca="false">IF(H32&lt;&gt;"YES","",IF(G32="Yes","1099-NEC",IF(E32="Services","1099-NEC","1099-MISC")))</f>
        <v/>
      </c>
      <c r="J32" s="32" t="str">
        <f aca="false">IF(A32="","",IF(AND(H32="YES",OR(C32&lt;&gt;"Yes",D32&lt;&gt;"Yes")),"GET W-9 NOW",IF(H32="YES","Ready to file"," - ")))</f>
        <v/>
      </c>
      <c r="K32" s="22"/>
    </row>
    <row r="33" customFormat="false" ht="15" hidden="false" customHeight="false" outlineLevel="0" collapsed="false">
      <c r="A33" s="22"/>
      <c r="B33" s="22"/>
      <c r="C33" s="22"/>
      <c r="D33" s="22"/>
      <c r="E33" s="22"/>
      <c r="F33" s="31"/>
      <c r="G33" s="22"/>
      <c r="H33" s="32" t="str">
        <f aca="false">IF(A33="","",IF(E33="Goods only","No (goods)",IF(N(F33)&lt;$E$6,"No (under threshold)",IF(AND(OR(B33="C corporation",B33="S corporation",B33="LLC - S corp",B33="LLC - C corp",B33="Tax-exempt",B33="Government"),G33&lt;&gt;"Yes"),"No (corporation)","YES"))))</f>
        <v/>
      </c>
      <c r="I33" s="32" t="str">
        <f aca="false">IF(H33&lt;&gt;"YES","",IF(G33="Yes","1099-NEC",IF(E33="Services","1099-NEC","1099-MISC")))</f>
        <v/>
      </c>
      <c r="J33" s="32" t="str">
        <f aca="false">IF(A33="","",IF(AND(H33="YES",OR(C33&lt;&gt;"Yes",D33&lt;&gt;"Yes")),"GET W-9 NOW",IF(H33="YES","Ready to file"," - ")))</f>
        <v/>
      </c>
      <c r="K33" s="22"/>
    </row>
    <row r="34" customFormat="false" ht="15" hidden="false" customHeight="false" outlineLevel="0" collapsed="false">
      <c r="A34" s="22"/>
      <c r="B34" s="22"/>
      <c r="C34" s="22"/>
      <c r="D34" s="22"/>
      <c r="E34" s="22"/>
      <c r="F34" s="31"/>
      <c r="G34" s="22"/>
      <c r="H34" s="32" t="str">
        <f aca="false">IF(A34="","",IF(E34="Goods only","No (goods)",IF(N(F34)&lt;$E$6,"No (under threshold)",IF(AND(OR(B34="C corporation",B34="S corporation",B34="LLC - S corp",B34="LLC - C corp",B34="Tax-exempt",B34="Government"),G34&lt;&gt;"Yes"),"No (corporation)","YES"))))</f>
        <v/>
      </c>
      <c r="I34" s="32" t="str">
        <f aca="false">IF(H34&lt;&gt;"YES","",IF(G34="Yes","1099-NEC",IF(E34="Services","1099-NEC","1099-MISC")))</f>
        <v/>
      </c>
      <c r="J34" s="32" t="str">
        <f aca="false">IF(A34="","",IF(AND(H34="YES",OR(C34&lt;&gt;"Yes",D34&lt;&gt;"Yes")),"GET W-9 NOW",IF(H34="YES","Ready to file"," - ")))</f>
        <v/>
      </c>
      <c r="K34" s="22"/>
    </row>
    <row r="35" customFormat="false" ht="15" hidden="false" customHeight="false" outlineLevel="0" collapsed="false">
      <c r="A35" s="22"/>
      <c r="B35" s="22"/>
      <c r="C35" s="22"/>
      <c r="D35" s="22"/>
      <c r="E35" s="22"/>
      <c r="F35" s="31"/>
      <c r="G35" s="22"/>
      <c r="H35" s="32" t="str">
        <f aca="false">IF(A35="","",IF(E35="Goods only","No (goods)",IF(N(F35)&lt;$E$6,"No (under threshold)",IF(AND(OR(B35="C corporation",B35="S corporation",B35="LLC - S corp",B35="LLC - C corp",B35="Tax-exempt",B35="Government"),G35&lt;&gt;"Yes"),"No (corporation)","YES"))))</f>
        <v/>
      </c>
      <c r="I35" s="32" t="str">
        <f aca="false">IF(H35&lt;&gt;"YES","",IF(G35="Yes","1099-NEC",IF(E35="Services","1099-NEC","1099-MISC")))</f>
        <v/>
      </c>
      <c r="J35" s="32" t="str">
        <f aca="false">IF(A35="","",IF(AND(H35="YES",OR(C35&lt;&gt;"Yes",D35&lt;&gt;"Yes")),"GET W-9 NOW",IF(H35="YES","Ready to file"," - ")))</f>
        <v/>
      </c>
      <c r="K35" s="22"/>
    </row>
    <row r="36" customFormat="false" ht="15" hidden="false" customHeight="false" outlineLevel="0" collapsed="false">
      <c r="A36" s="22"/>
      <c r="B36" s="22"/>
      <c r="C36" s="22"/>
      <c r="D36" s="22"/>
      <c r="E36" s="22"/>
      <c r="F36" s="31"/>
      <c r="G36" s="22"/>
      <c r="H36" s="32" t="str">
        <f aca="false">IF(A36="","",IF(E36="Goods only","No (goods)",IF(N(F36)&lt;$E$6,"No (under threshold)",IF(AND(OR(B36="C corporation",B36="S corporation",B36="LLC - S corp",B36="LLC - C corp",B36="Tax-exempt",B36="Government"),G36&lt;&gt;"Yes"),"No (corporation)","YES"))))</f>
        <v/>
      </c>
      <c r="I36" s="32" t="str">
        <f aca="false">IF(H36&lt;&gt;"YES","",IF(G36="Yes","1099-NEC",IF(E36="Services","1099-NEC","1099-MISC")))</f>
        <v/>
      </c>
      <c r="J36" s="32" t="str">
        <f aca="false">IF(A36="","",IF(AND(H36="YES",OR(C36&lt;&gt;"Yes",D36&lt;&gt;"Yes")),"GET W-9 NOW",IF(H36="YES","Ready to file"," - ")))</f>
        <v/>
      </c>
      <c r="K36" s="22"/>
    </row>
    <row r="37" customFormat="false" ht="15" hidden="false" customHeight="false" outlineLevel="0" collapsed="false">
      <c r="A37" s="22"/>
      <c r="B37" s="22"/>
      <c r="C37" s="22"/>
      <c r="D37" s="22"/>
      <c r="E37" s="22"/>
      <c r="F37" s="31"/>
      <c r="G37" s="22"/>
      <c r="H37" s="32" t="str">
        <f aca="false">IF(A37="","",IF(E37="Goods only","No (goods)",IF(N(F37)&lt;$E$6,"No (under threshold)",IF(AND(OR(B37="C corporation",B37="S corporation",B37="LLC - S corp",B37="LLC - C corp",B37="Tax-exempt",B37="Government"),G37&lt;&gt;"Yes"),"No (corporation)","YES"))))</f>
        <v/>
      </c>
      <c r="I37" s="32" t="str">
        <f aca="false">IF(H37&lt;&gt;"YES","",IF(G37="Yes","1099-NEC",IF(E37="Services","1099-NEC","1099-MISC")))</f>
        <v/>
      </c>
      <c r="J37" s="32" t="str">
        <f aca="false">IF(A37="","",IF(AND(H37="YES",OR(C37&lt;&gt;"Yes",D37&lt;&gt;"Yes")),"GET W-9 NOW",IF(H37="YES","Ready to file"," - ")))</f>
        <v/>
      </c>
      <c r="K37" s="22"/>
    </row>
    <row r="38" customFormat="false" ht="15" hidden="false" customHeight="false" outlineLevel="0" collapsed="false">
      <c r="A38" s="22"/>
      <c r="B38" s="22"/>
      <c r="C38" s="22"/>
      <c r="D38" s="22"/>
      <c r="E38" s="22"/>
      <c r="F38" s="31"/>
      <c r="G38" s="22"/>
      <c r="H38" s="32" t="str">
        <f aca="false">IF(A38="","",IF(E38="Goods only","No (goods)",IF(N(F38)&lt;$E$6,"No (under threshold)",IF(AND(OR(B38="C corporation",B38="S corporation",B38="LLC - S corp",B38="LLC - C corp",B38="Tax-exempt",B38="Government"),G38&lt;&gt;"Yes"),"No (corporation)","YES"))))</f>
        <v/>
      </c>
      <c r="I38" s="32" t="str">
        <f aca="false">IF(H38&lt;&gt;"YES","",IF(G38="Yes","1099-NEC",IF(E38="Services","1099-NEC","1099-MISC")))</f>
        <v/>
      </c>
      <c r="J38" s="32" t="str">
        <f aca="false">IF(A38="","",IF(AND(H38="YES",OR(C38&lt;&gt;"Yes",D38&lt;&gt;"Yes")),"GET W-9 NOW",IF(H38="YES","Ready to file"," - ")))</f>
        <v/>
      </c>
      <c r="K38" s="22"/>
    </row>
    <row r="39" customFormat="false" ht="15" hidden="false" customHeight="false" outlineLevel="0" collapsed="false">
      <c r="A39" s="22"/>
      <c r="B39" s="22"/>
      <c r="C39" s="22"/>
      <c r="D39" s="22"/>
      <c r="E39" s="22"/>
      <c r="F39" s="31"/>
      <c r="G39" s="22"/>
      <c r="H39" s="32" t="str">
        <f aca="false">IF(A39="","",IF(E39="Goods only","No (goods)",IF(N(F39)&lt;$E$6,"No (under threshold)",IF(AND(OR(B39="C corporation",B39="S corporation",B39="LLC - S corp",B39="LLC - C corp",B39="Tax-exempt",B39="Government"),G39&lt;&gt;"Yes"),"No (corporation)","YES"))))</f>
        <v/>
      </c>
      <c r="I39" s="32" t="str">
        <f aca="false">IF(H39&lt;&gt;"YES","",IF(G39="Yes","1099-NEC",IF(E39="Services","1099-NEC","1099-MISC")))</f>
        <v/>
      </c>
      <c r="J39" s="32" t="str">
        <f aca="false">IF(A39="","",IF(AND(H39="YES",OR(C39&lt;&gt;"Yes",D39&lt;&gt;"Yes")),"GET W-9 NOW",IF(H39="YES","Ready to file"," - ")))</f>
        <v/>
      </c>
      <c r="K39" s="22"/>
    </row>
    <row r="40" customFormat="false" ht="15" hidden="false" customHeight="false" outlineLevel="0" collapsed="false">
      <c r="A40" s="22"/>
      <c r="B40" s="22"/>
      <c r="C40" s="22"/>
      <c r="D40" s="22"/>
      <c r="E40" s="22"/>
      <c r="F40" s="31"/>
      <c r="G40" s="22"/>
      <c r="H40" s="32" t="str">
        <f aca="false">IF(A40="","",IF(E40="Goods only","No (goods)",IF(N(F40)&lt;$E$6,"No (under threshold)",IF(AND(OR(B40="C corporation",B40="S corporation",B40="LLC - S corp",B40="LLC - C corp",B40="Tax-exempt",B40="Government"),G40&lt;&gt;"Yes"),"No (corporation)","YES"))))</f>
        <v/>
      </c>
      <c r="I40" s="32" t="str">
        <f aca="false">IF(H40&lt;&gt;"YES","",IF(G40="Yes","1099-NEC",IF(E40="Services","1099-NEC","1099-MISC")))</f>
        <v/>
      </c>
      <c r="J40" s="32" t="str">
        <f aca="false">IF(A40="","",IF(AND(H40="YES",OR(C40&lt;&gt;"Yes",D40&lt;&gt;"Yes")),"GET W-9 NOW",IF(H40="YES","Ready to file"," - ")))</f>
        <v/>
      </c>
      <c r="K40" s="22"/>
    </row>
    <row r="41" customFormat="false" ht="15" hidden="false" customHeight="false" outlineLevel="0" collapsed="false">
      <c r="A41" s="22"/>
      <c r="B41" s="22"/>
      <c r="C41" s="22"/>
      <c r="D41" s="22"/>
      <c r="E41" s="22"/>
      <c r="F41" s="31"/>
      <c r="G41" s="22"/>
      <c r="H41" s="32" t="str">
        <f aca="false">IF(A41="","",IF(E41="Goods only","No (goods)",IF(N(F41)&lt;$E$6,"No (under threshold)",IF(AND(OR(B41="C corporation",B41="S corporation",B41="LLC - S corp",B41="LLC - C corp",B41="Tax-exempt",B41="Government"),G41&lt;&gt;"Yes"),"No (corporation)","YES"))))</f>
        <v/>
      </c>
      <c r="I41" s="32" t="str">
        <f aca="false">IF(H41&lt;&gt;"YES","",IF(G41="Yes","1099-NEC",IF(E41="Services","1099-NEC","1099-MISC")))</f>
        <v/>
      </c>
      <c r="J41" s="32" t="str">
        <f aca="false">IF(A41="","",IF(AND(H41="YES",OR(C41&lt;&gt;"Yes",D41&lt;&gt;"Yes")),"GET W-9 NOW",IF(H41="YES","Ready to file"," - ")))</f>
        <v/>
      </c>
      <c r="K41" s="22"/>
    </row>
    <row r="42" customFormat="false" ht="15" hidden="false" customHeight="false" outlineLevel="0" collapsed="false">
      <c r="A42" s="22"/>
      <c r="B42" s="22"/>
      <c r="C42" s="22"/>
      <c r="D42" s="22"/>
      <c r="E42" s="22"/>
      <c r="F42" s="31"/>
      <c r="G42" s="22"/>
      <c r="H42" s="32" t="str">
        <f aca="false">IF(A42="","",IF(E42="Goods only","No (goods)",IF(N(F42)&lt;$E$6,"No (under threshold)",IF(AND(OR(B42="C corporation",B42="S corporation",B42="LLC - S corp",B42="LLC - C corp",B42="Tax-exempt",B42="Government"),G42&lt;&gt;"Yes"),"No (corporation)","YES"))))</f>
        <v/>
      </c>
      <c r="I42" s="32" t="str">
        <f aca="false">IF(H42&lt;&gt;"YES","",IF(G42="Yes","1099-NEC",IF(E42="Services","1099-NEC","1099-MISC")))</f>
        <v/>
      </c>
      <c r="J42" s="32" t="str">
        <f aca="false">IF(A42="","",IF(AND(H42="YES",OR(C42&lt;&gt;"Yes",D42&lt;&gt;"Yes")),"GET W-9 NOW",IF(H42="YES","Ready to file"," - ")))</f>
        <v/>
      </c>
      <c r="K42" s="22"/>
    </row>
    <row r="43" customFormat="false" ht="15" hidden="false" customHeight="false" outlineLevel="0" collapsed="false">
      <c r="A43" s="22"/>
      <c r="B43" s="22"/>
      <c r="C43" s="22"/>
      <c r="D43" s="22"/>
      <c r="E43" s="22"/>
      <c r="F43" s="31"/>
      <c r="G43" s="22"/>
      <c r="H43" s="32" t="str">
        <f aca="false">IF(A43="","",IF(E43="Goods only","No (goods)",IF(N(F43)&lt;$E$6,"No (under threshold)",IF(AND(OR(B43="C corporation",B43="S corporation",B43="LLC - S corp",B43="LLC - C corp",B43="Tax-exempt",B43="Government"),G43&lt;&gt;"Yes"),"No (corporation)","YES"))))</f>
        <v/>
      </c>
      <c r="I43" s="32" t="str">
        <f aca="false">IF(H43&lt;&gt;"YES","",IF(G43="Yes","1099-NEC",IF(E43="Services","1099-NEC","1099-MISC")))</f>
        <v/>
      </c>
      <c r="J43" s="32" t="str">
        <f aca="false">IF(A43="","",IF(AND(H43="YES",OR(C43&lt;&gt;"Yes",D43&lt;&gt;"Yes")),"GET W-9 NOW",IF(H43="YES","Ready to file"," - ")))</f>
        <v/>
      </c>
      <c r="K43" s="22"/>
    </row>
    <row r="44" customFormat="false" ht="15" hidden="false" customHeight="false" outlineLevel="0" collapsed="false">
      <c r="A44" s="22"/>
      <c r="B44" s="22"/>
      <c r="C44" s="22"/>
      <c r="D44" s="22"/>
      <c r="E44" s="22"/>
      <c r="F44" s="31"/>
      <c r="G44" s="22"/>
      <c r="H44" s="32" t="str">
        <f aca="false">IF(A44="","",IF(E44="Goods only","No (goods)",IF(N(F44)&lt;$E$6,"No (under threshold)",IF(AND(OR(B44="C corporation",B44="S corporation",B44="LLC - S corp",B44="LLC - C corp",B44="Tax-exempt",B44="Government"),G44&lt;&gt;"Yes"),"No (corporation)","YES"))))</f>
        <v/>
      </c>
      <c r="I44" s="32" t="str">
        <f aca="false">IF(H44&lt;&gt;"YES","",IF(G44="Yes","1099-NEC",IF(E44="Services","1099-NEC","1099-MISC")))</f>
        <v/>
      </c>
      <c r="J44" s="32" t="str">
        <f aca="false">IF(A44="","",IF(AND(H44="YES",OR(C44&lt;&gt;"Yes",D44&lt;&gt;"Yes")),"GET W-9 NOW",IF(H44="YES","Ready to file"," - ")))</f>
        <v/>
      </c>
      <c r="K44" s="22"/>
    </row>
    <row r="45" customFormat="false" ht="15" hidden="false" customHeight="false" outlineLevel="0" collapsed="false">
      <c r="A45" s="22"/>
      <c r="B45" s="22"/>
      <c r="C45" s="22"/>
      <c r="D45" s="22"/>
      <c r="E45" s="22"/>
      <c r="F45" s="31"/>
      <c r="G45" s="22"/>
      <c r="H45" s="32" t="str">
        <f aca="false">IF(A45="","",IF(E45="Goods only","No (goods)",IF(N(F45)&lt;$E$6,"No (under threshold)",IF(AND(OR(B45="C corporation",B45="S corporation",B45="LLC - S corp",B45="LLC - C corp",B45="Tax-exempt",B45="Government"),G45&lt;&gt;"Yes"),"No (corporation)","YES"))))</f>
        <v/>
      </c>
      <c r="I45" s="32" t="str">
        <f aca="false">IF(H45&lt;&gt;"YES","",IF(G45="Yes","1099-NEC",IF(E45="Services","1099-NEC","1099-MISC")))</f>
        <v/>
      </c>
      <c r="J45" s="32" t="str">
        <f aca="false">IF(A45="","",IF(AND(H45="YES",OR(C45&lt;&gt;"Yes",D45&lt;&gt;"Yes")),"GET W-9 NOW",IF(H45="YES","Ready to file"," - ")))</f>
        <v/>
      </c>
      <c r="K45" s="22"/>
    </row>
    <row r="46" customFormat="false" ht="15" hidden="false" customHeight="false" outlineLevel="0" collapsed="false">
      <c r="A46" s="22"/>
      <c r="B46" s="22"/>
      <c r="C46" s="22"/>
      <c r="D46" s="22"/>
      <c r="E46" s="22"/>
      <c r="F46" s="31"/>
      <c r="G46" s="22"/>
      <c r="H46" s="32" t="str">
        <f aca="false">IF(A46="","",IF(E46="Goods only","No (goods)",IF(N(F46)&lt;$E$6,"No (under threshold)",IF(AND(OR(B46="C corporation",B46="S corporation",B46="LLC - S corp",B46="LLC - C corp",B46="Tax-exempt",B46="Government"),G46&lt;&gt;"Yes"),"No (corporation)","YES"))))</f>
        <v/>
      </c>
      <c r="I46" s="32" t="str">
        <f aca="false">IF(H46&lt;&gt;"YES","",IF(G46="Yes","1099-NEC",IF(E46="Services","1099-NEC","1099-MISC")))</f>
        <v/>
      </c>
      <c r="J46" s="32" t="str">
        <f aca="false">IF(A46="","",IF(AND(H46="YES",OR(C46&lt;&gt;"Yes",D46&lt;&gt;"Yes")),"GET W-9 NOW",IF(H46="YES","Ready to file"," - ")))</f>
        <v/>
      </c>
      <c r="K46" s="22"/>
    </row>
    <row r="47" customFormat="false" ht="15" hidden="false" customHeight="false" outlineLevel="0" collapsed="false">
      <c r="A47" s="22"/>
      <c r="B47" s="22"/>
      <c r="C47" s="22"/>
      <c r="D47" s="22"/>
      <c r="E47" s="22"/>
      <c r="F47" s="31"/>
      <c r="G47" s="22"/>
      <c r="H47" s="32" t="str">
        <f aca="false">IF(A47="","",IF(E47="Goods only","No (goods)",IF(N(F47)&lt;$E$6,"No (under threshold)",IF(AND(OR(B47="C corporation",B47="S corporation",B47="LLC - S corp",B47="LLC - C corp",B47="Tax-exempt",B47="Government"),G47&lt;&gt;"Yes"),"No (corporation)","YES"))))</f>
        <v/>
      </c>
      <c r="I47" s="32" t="str">
        <f aca="false">IF(H47&lt;&gt;"YES","",IF(G47="Yes","1099-NEC",IF(E47="Services","1099-NEC","1099-MISC")))</f>
        <v/>
      </c>
      <c r="J47" s="32" t="str">
        <f aca="false">IF(A47="","",IF(AND(H47="YES",OR(C47&lt;&gt;"Yes",D47&lt;&gt;"Yes")),"GET W-9 NOW",IF(H47="YES","Ready to file"," - ")))</f>
        <v/>
      </c>
      <c r="K47" s="22"/>
    </row>
    <row r="48" customFormat="false" ht="15" hidden="false" customHeight="false" outlineLevel="0" collapsed="false">
      <c r="A48" s="22"/>
      <c r="B48" s="22"/>
      <c r="C48" s="22"/>
      <c r="D48" s="22"/>
      <c r="E48" s="22"/>
      <c r="F48" s="31"/>
      <c r="G48" s="22"/>
      <c r="H48" s="32" t="str">
        <f aca="false">IF(A48="","",IF(E48="Goods only","No (goods)",IF(N(F48)&lt;$E$6,"No (under threshold)",IF(AND(OR(B48="C corporation",B48="S corporation",B48="LLC - S corp",B48="LLC - C corp",B48="Tax-exempt",B48="Government"),G48&lt;&gt;"Yes"),"No (corporation)","YES"))))</f>
        <v/>
      </c>
      <c r="I48" s="32" t="str">
        <f aca="false">IF(H48&lt;&gt;"YES","",IF(G48="Yes","1099-NEC",IF(E48="Services","1099-NEC","1099-MISC")))</f>
        <v/>
      </c>
      <c r="J48" s="32" t="str">
        <f aca="false">IF(A48="","",IF(AND(H48="YES",OR(C48&lt;&gt;"Yes",D48&lt;&gt;"Yes")),"GET W-9 NOW",IF(H48="YES","Ready to file"," - ")))</f>
        <v/>
      </c>
      <c r="K48" s="22"/>
    </row>
    <row r="49" customFormat="false" ht="15" hidden="false" customHeight="false" outlineLevel="0" collapsed="false">
      <c r="A49" s="22"/>
      <c r="B49" s="22"/>
      <c r="C49" s="22"/>
      <c r="D49" s="22"/>
      <c r="E49" s="22"/>
      <c r="F49" s="31"/>
      <c r="G49" s="22"/>
      <c r="H49" s="32" t="str">
        <f aca="false">IF(A49="","",IF(E49="Goods only","No (goods)",IF(N(F49)&lt;$E$6,"No (under threshold)",IF(AND(OR(B49="C corporation",B49="S corporation",B49="LLC - S corp",B49="LLC - C corp",B49="Tax-exempt",B49="Government"),G49&lt;&gt;"Yes"),"No (corporation)","YES"))))</f>
        <v/>
      </c>
      <c r="I49" s="32" t="str">
        <f aca="false">IF(H49&lt;&gt;"YES","",IF(G49="Yes","1099-NEC",IF(E49="Services","1099-NEC","1099-MISC")))</f>
        <v/>
      </c>
      <c r="J49" s="32" t="str">
        <f aca="false">IF(A49="","",IF(AND(H49="YES",OR(C49&lt;&gt;"Yes",D49&lt;&gt;"Yes")),"GET W-9 NOW",IF(H49="YES","Ready to file"," - ")))</f>
        <v/>
      </c>
      <c r="K49" s="22"/>
    </row>
    <row r="50" customFormat="false" ht="15" hidden="false" customHeight="false" outlineLevel="0" collapsed="false">
      <c r="A50" s="22"/>
      <c r="B50" s="22"/>
      <c r="C50" s="22"/>
      <c r="D50" s="22"/>
      <c r="E50" s="22"/>
      <c r="F50" s="31"/>
      <c r="G50" s="22"/>
      <c r="H50" s="32" t="str">
        <f aca="false">IF(A50="","",IF(E50="Goods only","No (goods)",IF(N(F50)&lt;$E$6,"No (under threshold)",IF(AND(OR(B50="C corporation",B50="S corporation",B50="LLC - S corp",B50="LLC - C corp",B50="Tax-exempt",B50="Government"),G50&lt;&gt;"Yes"),"No (corporation)","YES"))))</f>
        <v/>
      </c>
      <c r="I50" s="32" t="str">
        <f aca="false">IF(H50&lt;&gt;"YES","",IF(G50="Yes","1099-NEC",IF(E50="Services","1099-NEC","1099-MISC")))</f>
        <v/>
      </c>
      <c r="J50" s="32" t="str">
        <f aca="false">IF(A50="","",IF(AND(H50="YES",OR(C50&lt;&gt;"Yes",D50&lt;&gt;"Yes")),"GET W-9 NOW",IF(H50="YES","Ready to file"," - ")))</f>
        <v/>
      </c>
      <c r="K50" s="22"/>
    </row>
    <row r="51" customFormat="false" ht="15" hidden="false" customHeight="false" outlineLevel="0" collapsed="false">
      <c r="A51" s="22"/>
      <c r="B51" s="22"/>
      <c r="C51" s="22"/>
      <c r="D51" s="22"/>
      <c r="E51" s="22"/>
      <c r="F51" s="31"/>
      <c r="G51" s="22"/>
      <c r="H51" s="32" t="str">
        <f aca="false">IF(A51="","",IF(E51="Goods only","No (goods)",IF(N(F51)&lt;$E$6,"No (under threshold)",IF(AND(OR(B51="C corporation",B51="S corporation",B51="LLC - S corp",B51="LLC - C corp",B51="Tax-exempt",B51="Government"),G51&lt;&gt;"Yes"),"No (corporation)","YES"))))</f>
        <v/>
      </c>
      <c r="I51" s="32" t="str">
        <f aca="false">IF(H51&lt;&gt;"YES","",IF(G51="Yes","1099-NEC",IF(E51="Services","1099-NEC","1099-MISC")))</f>
        <v/>
      </c>
      <c r="J51" s="32" t="str">
        <f aca="false">IF(A51="","",IF(AND(H51="YES",OR(C51&lt;&gt;"Yes",D51&lt;&gt;"Yes")),"GET W-9 NOW",IF(H51="YES","Ready to file"," - ")))</f>
        <v/>
      </c>
      <c r="K51" s="22"/>
    </row>
    <row r="52" customFormat="false" ht="15" hidden="false" customHeight="false" outlineLevel="0" collapsed="false">
      <c r="A52" s="22"/>
      <c r="B52" s="22"/>
      <c r="C52" s="22"/>
      <c r="D52" s="22"/>
      <c r="E52" s="22"/>
      <c r="F52" s="31"/>
      <c r="G52" s="22"/>
      <c r="H52" s="32" t="str">
        <f aca="false">IF(A52="","",IF(E52="Goods only","No (goods)",IF(N(F52)&lt;$E$6,"No (under threshold)",IF(AND(OR(B52="C corporation",B52="S corporation",B52="LLC - S corp",B52="LLC - C corp",B52="Tax-exempt",B52="Government"),G52&lt;&gt;"Yes"),"No (corporation)","YES"))))</f>
        <v/>
      </c>
      <c r="I52" s="32" t="str">
        <f aca="false">IF(H52&lt;&gt;"YES","",IF(G52="Yes","1099-NEC",IF(E52="Services","1099-NEC","1099-MISC")))</f>
        <v/>
      </c>
      <c r="J52" s="32" t="str">
        <f aca="false">IF(A52="","",IF(AND(H52="YES",OR(C52&lt;&gt;"Yes",D52&lt;&gt;"Yes")),"GET W-9 NOW",IF(H52="YES","Ready to file"," - ")))</f>
        <v/>
      </c>
      <c r="K52" s="22"/>
    </row>
    <row r="53" customFormat="false" ht="15" hidden="false" customHeight="false" outlineLevel="0" collapsed="false">
      <c r="A53" s="22"/>
      <c r="B53" s="22"/>
      <c r="C53" s="22"/>
      <c r="D53" s="22"/>
      <c r="E53" s="22"/>
      <c r="F53" s="31"/>
      <c r="G53" s="22"/>
      <c r="H53" s="32" t="str">
        <f aca="false">IF(A53="","",IF(E53="Goods only","No (goods)",IF(N(F53)&lt;$E$6,"No (under threshold)",IF(AND(OR(B53="C corporation",B53="S corporation",B53="LLC - S corp",B53="LLC - C corp",B53="Tax-exempt",B53="Government"),G53&lt;&gt;"Yes"),"No (corporation)","YES"))))</f>
        <v/>
      </c>
      <c r="I53" s="32" t="str">
        <f aca="false">IF(H53&lt;&gt;"YES","",IF(G53="Yes","1099-NEC",IF(E53="Services","1099-NEC","1099-MISC")))</f>
        <v/>
      </c>
      <c r="J53" s="32" t="str">
        <f aca="false">IF(A53="","",IF(AND(H53="YES",OR(C53&lt;&gt;"Yes",D53&lt;&gt;"Yes")),"GET W-9 NOW",IF(H53="YES","Ready to file"," - ")))</f>
        <v/>
      </c>
      <c r="K53" s="22"/>
    </row>
    <row r="54" customFormat="false" ht="15" hidden="false" customHeight="false" outlineLevel="0" collapsed="false">
      <c r="A54" s="22"/>
      <c r="B54" s="22"/>
      <c r="C54" s="22"/>
      <c r="D54" s="22"/>
      <c r="E54" s="22"/>
      <c r="F54" s="31"/>
      <c r="G54" s="22"/>
      <c r="H54" s="32" t="str">
        <f aca="false">IF(A54="","",IF(E54="Goods only","No (goods)",IF(N(F54)&lt;$E$6,"No (under threshold)",IF(AND(OR(B54="C corporation",B54="S corporation",B54="LLC - S corp",B54="LLC - C corp",B54="Tax-exempt",B54="Government"),G54&lt;&gt;"Yes"),"No (corporation)","YES"))))</f>
        <v/>
      </c>
      <c r="I54" s="32" t="str">
        <f aca="false">IF(H54&lt;&gt;"YES","",IF(G54="Yes","1099-NEC",IF(E54="Services","1099-NEC","1099-MISC")))</f>
        <v/>
      </c>
      <c r="J54" s="32" t="str">
        <f aca="false">IF(A54="","",IF(AND(H54="YES",OR(C54&lt;&gt;"Yes",D54&lt;&gt;"Yes")),"GET W-9 NOW",IF(H54="YES","Ready to file"," - ")))</f>
        <v/>
      </c>
      <c r="K54" s="22"/>
    </row>
    <row r="55" customFormat="false" ht="15" hidden="false" customHeight="false" outlineLevel="0" collapsed="false">
      <c r="A55" s="22"/>
      <c r="B55" s="22"/>
      <c r="C55" s="22"/>
      <c r="D55" s="22"/>
      <c r="E55" s="22"/>
      <c r="F55" s="31"/>
      <c r="G55" s="22"/>
      <c r="H55" s="32" t="str">
        <f aca="false">IF(A55="","",IF(E55="Goods only","No (goods)",IF(N(F55)&lt;$E$6,"No (under threshold)",IF(AND(OR(B55="C corporation",B55="S corporation",B55="LLC - S corp",B55="LLC - C corp",B55="Tax-exempt",B55="Government"),G55&lt;&gt;"Yes"),"No (corporation)","YES"))))</f>
        <v/>
      </c>
      <c r="I55" s="32" t="str">
        <f aca="false">IF(H55&lt;&gt;"YES","",IF(G55="Yes","1099-NEC",IF(E55="Services","1099-NEC","1099-MISC")))</f>
        <v/>
      </c>
      <c r="J55" s="32" t="str">
        <f aca="false">IF(A55="","",IF(AND(H55="YES",OR(C55&lt;&gt;"Yes",D55&lt;&gt;"Yes")),"GET W-9 NOW",IF(H55="YES","Ready to file"," - ")))</f>
        <v/>
      </c>
      <c r="K55" s="22"/>
    </row>
    <row r="56" customFormat="false" ht="15" hidden="false" customHeight="false" outlineLevel="0" collapsed="false">
      <c r="A56" s="22"/>
      <c r="B56" s="22"/>
      <c r="C56" s="22"/>
      <c r="D56" s="22"/>
      <c r="E56" s="22"/>
      <c r="F56" s="31"/>
      <c r="G56" s="22"/>
      <c r="H56" s="32" t="str">
        <f aca="false">IF(A56="","",IF(E56="Goods only","No (goods)",IF(N(F56)&lt;$E$6,"No (under threshold)",IF(AND(OR(B56="C corporation",B56="S corporation",B56="LLC - S corp",B56="LLC - C corp",B56="Tax-exempt",B56="Government"),G56&lt;&gt;"Yes"),"No (corporation)","YES"))))</f>
        <v/>
      </c>
      <c r="I56" s="32" t="str">
        <f aca="false">IF(H56&lt;&gt;"YES","",IF(G56="Yes","1099-NEC",IF(E56="Services","1099-NEC","1099-MISC")))</f>
        <v/>
      </c>
      <c r="J56" s="32" t="str">
        <f aca="false">IF(A56="","",IF(AND(H56="YES",OR(C56&lt;&gt;"Yes",D56&lt;&gt;"Yes")),"GET W-9 NOW",IF(H56="YES","Ready to file"," - ")))</f>
        <v/>
      </c>
      <c r="K56" s="22"/>
    </row>
    <row r="57" customFormat="false" ht="15" hidden="false" customHeight="false" outlineLevel="0" collapsed="false">
      <c r="A57" s="22"/>
      <c r="B57" s="22"/>
      <c r="C57" s="22"/>
      <c r="D57" s="22"/>
      <c r="E57" s="22"/>
      <c r="F57" s="31"/>
      <c r="G57" s="22"/>
      <c r="H57" s="32" t="str">
        <f aca="false">IF(A57="","",IF(E57="Goods only","No (goods)",IF(N(F57)&lt;$E$6,"No (under threshold)",IF(AND(OR(B57="C corporation",B57="S corporation",B57="LLC - S corp",B57="LLC - C corp",B57="Tax-exempt",B57="Government"),G57&lt;&gt;"Yes"),"No (corporation)","YES"))))</f>
        <v/>
      </c>
      <c r="I57" s="32" t="str">
        <f aca="false">IF(H57&lt;&gt;"YES","",IF(G57="Yes","1099-NEC",IF(E57="Services","1099-NEC","1099-MISC")))</f>
        <v/>
      </c>
      <c r="J57" s="32" t="str">
        <f aca="false">IF(A57="","",IF(AND(H57="YES",OR(C57&lt;&gt;"Yes",D57&lt;&gt;"Yes")),"GET W-9 NOW",IF(H57="YES","Ready to file"," - ")))</f>
        <v/>
      </c>
      <c r="K57" s="22"/>
    </row>
    <row r="58" customFormat="false" ht="15" hidden="false" customHeight="false" outlineLevel="0" collapsed="false">
      <c r="A58" s="22"/>
      <c r="B58" s="22"/>
      <c r="C58" s="22"/>
      <c r="D58" s="22"/>
      <c r="E58" s="22"/>
      <c r="F58" s="31"/>
      <c r="G58" s="22"/>
      <c r="H58" s="32" t="str">
        <f aca="false">IF(A58="","",IF(E58="Goods only","No (goods)",IF(N(F58)&lt;$E$6,"No (under threshold)",IF(AND(OR(B58="C corporation",B58="S corporation",B58="LLC - S corp",B58="LLC - C corp",B58="Tax-exempt",B58="Government"),G58&lt;&gt;"Yes"),"No (corporation)","YES"))))</f>
        <v/>
      </c>
      <c r="I58" s="32" t="str">
        <f aca="false">IF(H58&lt;&gt;"YES","",IF(G58="Yes","1099-NEC",IF(E58="Services","1099-NEC","1099-MISC")))</f>
        <v/>
      </c>
      <c r="J58" s="32" t="str">
        <f aca="false">IF(A58="","",IF(AND(H58="YES",OR(C58&lt;&gt;"Yes",D58&lt;&gt;"Yes")),"GET W-9 NOW",IF(H58="YES","Ready to file"," - ")))</f>
        <v/>
      </c>
      <c r="K58" s="22"/>
    </row>
    <row r="59" customFormat="false" ht="15" hidden="false" customHeight="false" outlineLevel="0" collapsed="false">
      <c r="A59" s="22"/>
      <c r="B59" s="22"/>
      <c r="C59" s="22"/>
      <c r="D59" s="22"/>
      <c r="E59" s="22"/>
      <c r="F59" s="31"/>
      <c r="G59" s="22"/>
      <c r="H59" s="32" t="str">
        <f aca="false">IF(A59="","",IF(E59="Goods only","No (goods)",IF(N(F59)&lt;$E$6,"No (under threshold)",IF(AND(OR(B59="C corporation",B59="S corporation",B59="LLC - S corp",B59="LLC - C corp",B59="Tax-exempt",B59="Government"),G59&lt;&gt;"Yes"),"No (corporation)","YES"))))</f>
        <v/>
      </c>
      <c r="I59" s="32" t="str">
        <f aca="false">IF(H59&lt;&gt;"YES","",IF(G59="Yes","1099-NEC",IF(E59="Services","1099-NEC","1099-MISC")))</f>
        <v/>
      </c>
      <c r="J59" s="32" t="str">
        <f aca="false">IF(A59="","",IF(AND(H59="YES",OR(C59&lt;&gt;"Yes",D59&lt;&gt;"Yes")),"GET W-9 NOW",IF(H59="YES","Ready to file"," - ")))</f>
        <v/>
      </c>
      <c r="K59" s="22"/>
    </row>
    <row r="60" customFormat="false" ht="15" hidden="false" customHeight="false" outlineLevel="0" collapsed="false">
      <c r="A60" s="22"/>
      <c r="B60" s="22"/>
      <c r="C60" s="22"/>
      <c r="D60" s="22"/>
      <c r="E60" s="22"/>
      <c r="F60" s="31"/>
      <c r="G60" s="22"/>
      <c r="H60" s="32" t="str">
        <f aca="false">IF(A60="","",IF(E60="Goods only","No (goods)",IF(N(F60)&lt;$E$6,"No (under threshold)",IF(AND(OR(B60="C corporation",B60="S corporation",B60="LLC - S corp",B60="LLC - C corp",B60="Tax-exempt",B60="Government"),G60&lt;&gt;"Yes"),"No (corporation)","YES"))))</f>
        <v/>
      </c>
      <c r="I60" s="32" t="str">
        <f aca="false">IF(H60&lt;&gt;"YES","",IF(G60="Yes","1099-NEC",IF(E60="Services","1099-NEC","1099-MISC")))</f>
        <v/>
      </c>
      <c r="J60" s="32" t="str">
        <f aca="false">IF(A60="","",IF(AND(H60="YES",OR(C60&lt;&gt;"Yes",D60&lt;&gt;"Yes")),"GET W-9 NOW",IF(H60="YES","Ready to file"," - ")))</f>
        <v/>
      </c>
      <c r="K60" s="22"/>
    </row>
    <row r="61" customFormat="false" ht="15" hidden="false" customHeight="false" outlineLevel="0" collapsed="false">
      <c r="A61" s="22"/>
      <c r="B61" s="22"/>
      <c r="C61" s="22"/>
      <c r="D61" s="22"/>
      <c r="E61" s="22"/>
      <c r="F61" s="31"/>
      <c r="G61" s="22"/>
      <c r="H61" s="32" t="str">
        <f aca="false">IF(A61="","",IF(E61="Goods only","No (goods)",IF(N(F61)&lt;$E$6,"No (under threshold)",IF(AND(OR(B61="C corporation",B61="S corporation",B61="LLC - S corp",B61="LLC - C corp",B61="Tax-exempt",B61="Government"),G61&lt;&gt;"Yes"),"No (corporation)","YES"))))</f>
        <v/>
      </c>
      <c r="I61" s="32" t="str">
        <f aca="false">IF(H61&lt;&gt;"YES","",IF(G61="Yes","1099-NEC",IF(E61="Services","1099-NEC","1099-MISC")))</f>
        <v/>
      </c>
      <c r="J61" s="32" t="str">
        <f aca="false">IF(A61="","",IF(AND(H61="YES",OR(C61&lt;&gt;"Yes",D61&lt;&gt;"Yes")),"GET W-9 NOW",IF(H61="YES","Ready to file"," - ")))</f>
        <v/>
      </c>
      <c r="K61" s="22"/>
    </row>
    <row r="62" customFormat="false" ht="15" hidden="false" customHeight="false" outlineLevel="0" collapsed="false">
      <c r="A62" s="22"/>
      <c r="B62" s="22"/>
      <c r="C62" s="22"/>
      <c r="D62" s="22"/>
      <c r="E62" s="22"/>
      <c r="F62" s="31"/>
      <c r="G62" s="22"/>
      <c r="H62" s="32" t="str">
        <f aca="false">IF(A62="","",IF(E62="Goods only","No (goods)",IF(N(F62)&lt;$E$6,"No (under threshold)",IF(AND(OR(B62="C corporation",B62="S corporation",B62="LLC - S corp",B62="LLC - C corp",B62="Tax-exempt",B62="Government"),G62&lt;&gt;"Yes"),"No (corporation)","YES"))))</f>
        <v/>
      </c>
      <c r="I62" s="32" t="str">
        <f aca="false">IF(H62&lt;&gt;"YES","",IF(G62="Yes","1099-NEC",IF(E62="Services","1099-NEC","1099-MISC")))</f>
        <v/>
      </c>
      <c r="J62" s="32" t="str">
        <f aca="false">IF(A62="","",IF(AND(H62="YES",OR(C62&lt;&gt;"Yes",D62&lt;&gt;"Yes")),"GET W-9 NOW",IF(H62="YES","Ready to file"," - ")))</f>
        <v/>
      </c>
      <c r="K62" s="22"/>
    </row>
    <row r="63" customFormat="false" ht="15" hidden="false" customHeight="false" outlineLevel="0" collapsed="false">
      <c r="A63" s="22"/>
      <c r="B63" s="22"/>
      <c r="C63" s="22"/>
      <c r="D63" s="22"/>
      <c r="E63" s="22"/>
      <c r="F63" s="31"/>
      <c r="G63" s="22"/>
      <c r="H63" s="32" t="str">
        <f aca="false">IF(A63="","",IF(E63="Goods only","No (goods)",IF(N(F63)&lt;$E$6,"No (under threshold)",IF(AND(OR(B63="C corporation",B63="S corporation",B63="LLC - S corp",B63="LLC - C corp",B63="Tax-exempt",B63="Government"),G63&lt;&gt;"Yes"),"No (corporation)","YES"))))</f>
        <v/>
      </c>
      <c r="I63" s="32" t="str">
        <f aca="false">IF(H63&lt;&gt;"YES","",IF(G63="Yes","1099-NEC",IF(E63="Services","1099-NEC","1099-MISC")))</f>
        <v/>
      </c>
      <c r="J63" s="32" t="str">
        <f aca="false">IF(A63="","",IF(AND(H63="YES",OR(C63&lt;&gt;"Yes",D63&lt;&gt;"Yes")),"GET W-9 NOW",IF(H63="YES","Ready to file"," - ")))</f>
        <v/>
      </c>
      <c r="K63" s="22"/>
    </row>
    <row r="64" customFormat="false" ht="15" hidden="false" customHeight="false" outlineLevel="0" collapsed="false">
      <c r="A64" s="22"/>
      <c r="B64" s="22"/>
      <c r="C64" s="22"/>
      <c r="D64" s="22"/>
      <c r="E64" s="22"/>
      <c r="F64" s="31"/>
      <c r="G64" s="22"/>
      <c r="H64" s="32" t="str">
        <f aca="false">IF(A64="","",IF(E64="Goods only","No (goods)",IF(N(F64)&lt;$E$6,"No (under threshold)",IF(AND(OR(B64="C corporation",B64="S corporation",B64="LLC - S corp",B64="LLC - C corp",B64="Tax-exempt",B64="Government"),G64&lt;&gt;"Yes"),"No (corporation)","YES"))))</f>
        <v/>
      </c>
      <c r="I64" s="32" t="str">
        <f aca="false">IF(H64&lt;&gt;"YES","",IF(G64="Yes","1099-NEC",IF(E64="Services","1099-NEC","1099-MISC")))</f>
        <v/>
      </c>
      <c r="J64" s="32" t="str">
        <f aca="false">IF(A64="","",IF(AND(H64="YES",OR(C64&lt;&gt;"Yes",D64&lt;&gt;"Yes")),"GET W-9 NOW",IF(H64="YES","Ready to file"," - ")))</f>
        <v/>
      </c>
      <c r="K64" s="22"/>
    </row>
    <row r="65" customFormat="false" ht="15" hidden="false" customHeight="false" outlineLevel="0" collapsed="false">
      <c r="A65" s="22"/>
      <c r="B65" s="22"/>
      <c r="C65" s="22"/>
      <c r="D65" s="22"/>
      <c r="E65" s="22"/>
      <c r="F65" s="31"/>
      <c r="G65" s="22"/>
      <c r="H65" s="32" t="str">
        <f aca="false">IF(A65="","",IF(E65="Goods only","No (goods)",IF(N(F65)&lt;$E$6,"No (under threshold)",IF(AND(OR(B65="C corporation",B65="S corporation",B65="LLC - S corp",B65="LLC - C corp",B65="Tax-exempt",B65="Government"),G65&lt;&gt;"Yes"),"No (corporation)","YES"))))</f>
        <v/>
      </c>
      <c r="I65" s="32" t="str">
        <f aca="false">IF(H65&lt;&gt;"YES","",IF(G65="Yes","1099-NEC",IF(E65="Services","1099-NEC","1099-MISC")))</f>
        <v/>
      </c>
      <c r="J65" s="32" t="str">
        <f aca="false">IF(A65="","",IF(AND(H65="YES",OR(C65&lt;&gt;"Yes",D65&lt;&gt;"Yes")),"GET W-9 NOW",IF(H65="YES","Ready to file"," - ")))</f>
        <v/>
      </c>
      <c r="K65" s="22"/>
    </row>
    <row r="66" customFormat="false" ht="15" hidden="false" customHeight="false" outlineLevel="0" collapsed="false">
      <c r="A66" s="22"/>
      <c r="B66" s="22"/>
      <c r="C66" s="22"/>
      <c r="D66" s="22"/>
      <c r="E66" s="22"/>
      <c r="F66" s="31"/>
      <c r="G66" s="22"/>
      <c r="H66" s="32" t="str">
        <f aca="false">IF(A66="","",IF(E66="Goods only","No (goods)",IF(N(F66)&lt;$E$6,"No (under threshold)",IF(AND(OR(B66="C corporation",B66="S corporation",B66="LLC - S corp",B66="LLC - C corp",B66="Tax-exempt",B66="Government"),G66&lt;&gt;"Yes"),"No (corporation)","YES"))))</f>
        <v/>
      </c>
      <c r="I66" s="32" t="str">
        <f aca="false">IF(H66&lt;&gt;"YES","",IF(G66="Yes","1099-NEC",IF(E66="Services","1099-NEC","1099-MISC")))</f>
        <v/>
      </c>
      <c r="J66" s="32" t="str">
        <f aca="false">IF(A66="","",IF(AND(H66="YES",OR(C66&lt;&gt;"Yes",D66&lt;&gt;"Yes")),"GET W-9 NOW",IF(H66="YES","Ready to file"," - ")))</f>
        <v/>
      </c>
      <c r="K66" s="22"/>
    </row>
    <row r="67" customFormat="false" ht="15" hidden="false" customHeight="false" outlineLevel="0" collapsed="false">
      <c r="A67" s="22"/>
      <c r="B67" s="22"/>
      <c r="C67" s="22"/>
      <c r="D67" s="22"/>
      <c r="E67" s="22"/>
      <c r="F67" s="31"/>
      <c r="G67" s="22"/>
      <c r="H67" s="32" t="str">
        <f aca="false">IF(A67="","",IF(E67="Goods only","No (goods)",IF(N(F67)&lt;$E$6,"No (under threshold)",IF(AND(OR(B67="C corporation",B67="S corporation",B67="LLC - S corp",B67="LLC - C corp",B67="Tax-exempt",B67="Government"),G67&lt;&gt;"Yes"),"No (corporation)","YES"))))</f>
        <v/>
      </c>
      <c r="I67" s="32" t="str">
        <f aca="false">IF(H67&lt;&gt;"YES","",IF(G67="Yes","1099-NEC",IF(E67="Services","1099-NEC","1099-MISC")))</f>
        <v/>
      </c>
      <c r="J67" s="32" t="str">
        <f aca="false">IF(A67="","",IF(AND(H67="YES",OR(C67&lt;&gt;"Yes",D67&lt;&gt;"Yes")),"GET W-9 NOW",IF(H67="YES","Ready to file"," - ")))</f>
        <v/>
      </c>
      <c r="K67" s="22"/>
    </row>
    <row r="68" customFormat="false" ht="15" hidden="false" customHeight="false" outlineLevel="0" collapsed="false">
      <c r="A68" s="22"/>
      <c r="B68" s="22"/>
      <c r="C68" s="22"/>
      <c r="D68" s="22"/>
      <c r="E68" s="22"/>
      <c r="F68" s="31"/>
      <c r="G68" s="22"/>
      <c r="H68" s="32" t="str">
        <f aca="false">IF(A68="","",IF(E68="Goods only","No (goods)",IF(N(F68)&lt;$E$6,"No (under threshold)",IF(AND(OR(B68="C corporation",B68="S corporation",B68="LLC - S corp",B68="LLC - C corp",B68="Tax-exempt",B68="Government"),G68&lt;&gt;"Yes"),"No (corporation)","YES"))))</f>
        <v/>
      </c>
      <c r="I68" s="32" t="str">
        <f aca="false">IF(H68&lt;&gt;"YES","",IF(G68="Yes","1099-NEC",IF(E68="Services","1099-NEC","1099-MISC")))</f>
        <v/>
      </c>
      <c r="J68" s="32" t="str">
        <f aca="false">IF(A68="","",IF(AND(H68="YES",OR(C68&lt;&gt;"Yes",D68&lt;&gt;"Yes")),"GET W-9 NOW",IF(H68="YES","Ready to file"," - ")))</f>
        <v/>
      </c>
      <c r="K68" s="22"/>
    </row>
    <row r="70" customFormat="false" ht="15" hidden="false" customHeight="false" outlineLevel="0" collapsed="false">
      <c r="A70" s="10" t="s">
        <v>147</v>
      </c>
      <c r="C70" s="11" t="n">
        <f aca="false">COUNTIF(H9:H68,"YES")</f>
        <v>3</v>
      </c>
    </row>
    <row r="71" customFormat="false" ht="15" hidden="false" customHeight="false" outlineLevel="0" collapsed="false">
      <c r="A71" s="10" t="s">
        <v>148</v>
      </c>
      <c r="C71" s="12" t="n">
        <f aca="false">COUNTIF(J9:J68,"GET W-9 NOW")</f>
        <v>1</v>
      </c>
    </row>
    <row r="72" customFormat="false" ht="15" hidden="false" customHeight="false" outlineLevel="0" collapsed="false">
      <c r="A72" s="10" t="s">
        <v>149</v>
      </c>
      <c r="E72" s="11" t="str">
        <f aca="false">IF(C70&gt;=10,"YES - e-file required","Under 10 (count ALL information returns, incl. W-2s)")</f>
        <v>Under 10 (count ALL information returns, incl. W-2s)</v>
      </c>
    </row>
    <row r="74" customFormat="false" ht="15" hidden="false" customHeight="false" outlineLevel="0" collapsed="false">
      <c r="A74" s="29" t="s">
        <v>150</v>
      </c>
    </row>
  </sheetData>
  <conditionalFormatting sqref="J9:J68">
    <cfRule type="cellIs" priority="2" operator="equal" aboveAverage="0" equalAverage="0" bottom="0" percent="0" rank="0" text="" dxfId="2">
      <formula>"GET W-9 NOW"</formula>
    </cfRule>
  </conditionalFormatting>
  <conditionalFormatting sqref="H9:H68">
    <cfRule type="cellIs" priority="3" operator="equal" aboveAverage="0" equalAverage="0" bottom="0" percent="0" rank="0" text="" dxfId="3">
      <formula>"YES"</formula>
    </cfRule>
  </conditionalFormatting>
  <dataValidations count="4">
    <dataValidation allowBlank="true" errorStyle="stop" operator="between" showDropDown="false" showErrorMessage="false" showInputMessage="false" sqref="B9:B68" type="list">
      <formula1>"Individual/sole prop,Single-member LLC,LLC - partnership,LLC - S corp,LLC - C corp,S corporation,C corporation,Partnership,Tax-exempt,Government"</formula1>
      <formula2>0</formula2>
    </dataValidation>
    <dataValidation allowBlank="true" errorStyle="stop" operator="between" showDropDown="false" showErrorMessage="false" showInputMessage="false" sqref="C9:D68" type="list">
      <formula1>"Yes,No"</formula1>
      <formula2>0</formula2>
    </dataValidation>
    <dataValidation allowBlank="true" errorStyle="stop" operator="between" showDropDown="false" showErrorMessage="false" showInputMessage="false" sqref="E9:E68" type="list">
      <formula1>"Services,Rent,Other income,Medical/health,Goods only"</formula1>
      <formula2>0</formula2>
    </dataValidation>
    <dataValidation allowBlank="true" errorStyle="stop" operator="between" showDropDown="false" showErrorMessage="false" showInputMessage="false" sqref="G9:G68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Foxpedite - W-9 / 1099 Prep List (tax year 2026)</oddHeader>
    <oddFooter>&amp;C&amp;8 foxpedite.com - Free template. Example data is illustrative.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0"/>
    <col collapsed="false" customWidth="true" hidden="false" outlineLevel="0" max="3" min="3" style="0" width="22"/>
    <col collapsed="false" customWidth="true" hidden="false" outlineLevel="0" max="4" min="4" style="0" width="4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151</v>
      </c>
    </row>
    <row r="3" customFormat="false" ht="15" hidden="false" customHeight="false" outlineLevel="0" collapsed="false">
      <c r="B3" s="3" t="s">
        <v>152</v>
      </c>
    </row>
    <row r="4" customFormat="false" ht="3.75" hidden="false" customHeight="true" outlineLevel="0" collapsed="false">
      <c r="A4" s="4"/>
      <c r="B4" s="4"/>
      <c r="C4" s="4"/>
      <c r="D4" s="4"/>
    </row>
    <row r="6" customFormat="false" ht="15" hidden="false" customHeight="false" outlineLevel="0" collapsed="false">
      <c r="A6" s="13" t="s">
        <v>153</v>
      </c>
      <c r="B6" s="13" t="s">
        <v>154</v>
      </c>
      <c r="C6" s="13" t="s">
        <v>155</v>
      </c>
    </row>
    <row r="7" customFormat="false" ht="15" hidden="false" customHeight="false" outlineLevel="0" collapsed="false">
      <c r="A7" s="14" t="s">
        <v>156</v>
      </c>
      <c r="B7" s="14" t="s">
        <v>157</v>
      </c>
      <c r="C7" s="14" t="s">
        <v>158</v>
      </c>
    </row>
    <row r="8" customFormat="false" ht="15" hidden="false" customHeight="false" outlineLevel="0" collapsed="false">
      <c r="A8" s="14" t="s">
        <v>159</v>
      </c>
      <c r="B8" s="14" t="s">
        <v>160</v>
      </c>
      <c r="C8" s="14" t="s">
        <v>161</v>
      </c>
    </row>
    <row r="9" customFormat="false" ht="15" hidden="false" customHeight="false" outlineLevel="0" collapsed="false">
      <c r="A9" s="14" t="s">
        <v>159</v>
      </c>
      <c r="B9" s="14" t="s">
        <v>162</v>
      </c>
      <c r="C9" s="14" t="s">
        <v>161</v>
      </c>
    </row>
    <row r="10" customFormat="false" ht="15" hidden="false" customHeight="false" outlineLevel="0" collapsed="false">
      <c r="A10" s="14" t="s">
        <v>163</v>
      </c>
      <c r="B10" s="14" t="s">
        <v>164</v>
      </c>
      <c r="C10" s="14" t="s">
        <v>161</v>
      </c>
    </row>
    <row r="11" customFormat="false" ht="15" hidden="false" customHeight="false" outlineLevel="0" collapsed="false">
      <c r="A11" s="14" t="s">
        <v>165</v>
      </c>
      <c r="B11" s="14" t="s">
        <v>166</v>
      </c>
      <c r="C11" s="14" t="s">
        <v>161</v>
      </c>
    </row>
    <row r="14" customFormat="false" ht="15" hidden="false" customHeight="false" outlineLevel="0" collapsed="false">
      <c r="A14" s="11" t="s">
        <v>167</v>
      </c>
    </row>
    <row r="15" customFormat="false" ht="15" hidden="false" customHeight="false" outlineLevel="0" collapsed="false">
      <c r="A15" s="33" t="s">
        <v>168</v>
      </c>
      <c r="C15" s="34" t="s">
        <v>169</v>
      </c>
    </row>
    <row r="16" customFormat="false" ht="15" hidden="false" customHeight="false" outlineLevel="0" collapsed="false">
      <c r="A16" s="33" t="s">
        <v>170</v>
      </c>
      <c r="C16" s="34" t="s">
        <v>171</v>
      </c>
    </row>
    <row r="17" customFormat="false" ht="15" hidden="false" customHeight="false" outlineLevel="0" collapsed="false">
      <c r="A17" s="33" t="s">
        <v>172</v>
      </c>
      <c r="C17" s="34" t="s">
        <v>169</v>
      </c>
    </row>
    <row r="19" customFormat="false" ht="15" hidden="false" customHeight="false" outlineLevel="0" collapsed="false">
      <c r="A19" s="29" t="s">
        <v>173</v>
      </c>
    </row>
    <row r="21" customFormat="false" ht="15" hidden="false" customHeight="false" outlineLevel="0" collapsed="false">
      <c r="A21" s="18" t="s">
        <v>81</v>
      </c>
      <c r="B21" s="18"/>
      <c r="C21" s="18"/>
    </row>
    <row r="22" customFormat="false" ht="30" hidden="false" customHeight="true" outlineLevel="0" collapsed="false">
      <c r="A22" s="19" t="s">
        <v>174</v>
      </c>
      <c r="B22" s="19"/>
      <c r="C22" s="19"/>
    </row>
    <row r="23" customFormat="false" ht="15" hidden="false" customHeight="false" outlineLevel="0" collapsed="false">
      <c r="A23" s="20" t="s">
        <v>83</v>
      </c>
      <c r="B23" s="20"/>
      <c r="C23" s="20"/>
    </row>
    <row r="25" customFormat="false" ht="15" hidden="false" customHeight="false" outlineLevel="0" collapsed="false">
      <c r="A25" s="21" t="s">
        <v>84</v>
      </c>
      <c r="B25" s="21"/>
      <c r="C25" s="21"/>
    </row>
  </sheetData>
  <mergeCells count="4">
    <mergeCell ref="A21:C21"/>
    <mergeCell ref="A22:C22"/>
    <mergeCell ref="A23:C23"/>
    <mergeCell ref="A25:C25"/>
  </mergeCells>
  <hyperlinks>
    <hyperlink ref="C15" r:id="rId1" display="https://www.irs.gov/instructions/i1099mec"/>
    <hyperlink ref="C16" r:id="rId2" display="https://www.irs.gov/node/87791"/>
    <hyperlink ref="C17" r:id="rId3" display="https://www.irs.gov/instructions/i1099mec"/>
    <hyperlink ref="A23" r:id="rId4" display="Try it free for 14 days: foxpedite.com/register →  (all Advanced features, no credit card)"/>
  </hyperlink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Foxpedite - Key Dates Sources</oddHeader>
    <oddFooter>&amp;C&amp;8 foxpedite.com - Free template. Example data is illustrative.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2026-10-19T14:38:13Z</dcterms:created>
  <dc:creator>Foxpedite</dc:creator>
  <dc:description/>
  <dc:language>en-US</dc:language>
  <cp:lastModifiedBy>Foxpedite</cp:lastModifiedBy>
  <dcterms:modified xsi:type="dcterms:W3CDTF">2026-10-19T14:38:13Z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