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Tracker" sheetId="2" state="visible" r:id="rId4"/>
    <sheet name="Monthly View" sheetId="3" state="visible" r:id="rId5"/>
    <sheet name="Setup" sheetId="4" state="visible" r:id="rId6"/>
    <sheet name="Budget" sheetId="5" state="visible" r:id="rId7"/>
    <sheet name="Open POs" sheetId="6" state="visible" r:id="rId8"/>
    <sheet name="Actuals" sheetId="7" state="visible" r:id="rId9"/>
    <sheet name="When you outgrow this" sheetId="8" state="visible" r:id="rId10"/>
  </sheets>
  <definedNames>
    <definedName function="false" hidden="true" localSheetId="6" name="_xlnm._FilterDatabase" vbProcedure="false">Actuals!$A$5:$F$1005</definedName>
    <definedName function="false" hidden="true" localSheetId="5" name="_xlnm._FilterDatabase" vbProcedure="false">'Open POs'!$A$5:$J$305</definedName>
    <definedName function="false" hidden="false" localSheetId="1" name="_xlnm.Print_Area" vbProcedure="false">Tracker!$A$1:$N$37</definedName>
    <definedName function="false" hidden="false" name="Depts" vbProcedure="false">Setup!$B$11:$B$16</definedName>
    <definedName function="false" hidden="false" name="FYStart" vbProcedure="false">Setup!$C$6</definedName>
    <definedName function="false" hidden="false" name="Months" vbProcedure="false">Setup!$D$11:$D$22</definedName>
    <definedName function="false" hidden="false" name="ReviewMonth" vbProcedure="false">Setup!$C$7</definedName>
    <definedName function="false" hidden="false" name="WarnPct" vbProcedure="false">Setup!$C$8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<sst xmlns="http://schemas.openxmlformats.org/spreadsheetml/2006/main" count="386" uniqueCount="141">
  <si>
    <t xml:space="preserve">Foxpedite</t>
  </si>
  <si>
    <t xml:space="preserve">Department Budget Tracker: budget vs committed vs actual</t>
  </si>
  <si>
    <t xml:space="preserve">Most budget-vs-actual sheets leave out what's already been promised. This one adds committed spend (open POs), so 'remaining' tells the truth.</t>
  </si>
  <si>
    <t xml:space="preserve">Foxpedite does this automatically</t>
  </si>
  <si>
    <t xml:space="preserve">This workbook is the manual version of a live budget. In Foxpedite, the committed column fills itself:</t>
  </si>
  <si>
    <t xml:space="preserve">✓  Committed spend updates itself: Draft-Stage Budget Lock reserves each PO against the department budget the moment it's drafted (Steps 3–4).</t>
  </si>
  <si>
    <t xml:space="preserve">✓  Overspend is caught at the request and routed for approval, not discovered at month-end (Tracker).</t>
  </si>
  <si>
    <t xml:space="preserve">✓  No pasting actuals: matched bills sync to QuickBooks Online, and committed drops as each invoice matches (Step 5, double counting).</t>
  </si>
  <si>
    <t xml:space="preserve">✓  Budget, committed, actual and remaining per department and project, live, every day of the month.</t>
  </si>
  <si>
    <t xml:space="preserve">Try it free for 14 days: foxpedite.com/register  →</t>
  </si>
  <si>
    <t xml:space="preserve">Every Advanced feature, no credit card. Approval workflows, approve-from-email, QuickBooks Online sync and AI document scanning are on Advanced ($740/mo, 20 users incl.); Regular ($390/mo, 10 users) covers POs, budgets and 3-way match. +$39/extra user · prices as of Oct 2026.</t>
  </si>
  <si>
    <t xml:space="preserve">The one idea</t>
  </si>
  <si>
    <t xml:space="preserve">Remaining = Budget − Actual − Committed.   Actual = bills already recorded.   Committed = approved POs not yet billed.</t>
  </si>
  <si>
    <t xml:space="preserve">Without the committed column, a department can look 40% under budget on the 15th and be 10% over by the 30th, when the bills land.</t>
  </si>
  <si>
    <t xml:space="preserve">Tabs</t>
  </si>
  <si>
    <t xml:space="preserve">1. Setup - fiscal year, departments and owners, the month you're reviewing.</t>
  </si>
  <si>
    <t xml:space="preserve">2. Budget - monthly budget per department (12 months).</t>
  </si>
  <si>
    <t xml:space="preserve">3. Open POs - every approved PO with amount and amount invoiced so far. Open commitment is calculated.</t>
  </si>
  <si>
    <t xml:space="preserve">4. Actuals - bills/expenses recorded (paste from a QuickBooks Online export: date, department/class, vendor, amount).</t>
  </si>
  <si>
    <t xml:space="preserve">5. Tracker - the selected month and year-to-date per department, with % used, flags and a chart.</t>
  </si>
  <si>
    <t xml:space="preserve">6. Monthly View - % used for every department × month, color-coded.</t>
  </si>
  <si>
    <t xml:space="preserve">How to use it</t>
  </si>
  <si>
    <t xml:space="preserve">Step 1. Setup: set fiscal-year start (cell C6) and the review month (C7). Rename departments.</t>
  </si>
  <si>
    <t xml:space="preserve">Step 2. Budget: type monthly budgets. Annual total calculates.</t>
  </si>
  <si>
    <t xml:space="preserve">Step 3. Delete the EXAMPLE DATA rows in Open POs and Actuals (yellow). Keep the grey formula columns.</t>
  </si>
  <si>
    <t xml:space="preserve">Step 4. Weekly: add new POs; update 'Invoiced to date' as bills arrive; mark POs Closed or Cancelled.</t>
  </si>
  <si>
    <t xml:space="preserve">▶ Foxpedite automates this: every PO reserves budget when it's drafted and releases it as invoices match; nobody types it in.</t>
  </si>
  <si>
    <t xml:space="preserve">Step 5. Monthly: paste actuals, set the review month, read the Tracker. Amber = over 90% used. Red = over 100%.</t>
  </si>
  <si>
    <t xml:space="preserve">▶ Foxpedite automates this: the tracker is live; a request that would push a budget over is flagged before it's approved.</t>
  </si>
  <si>
    <t xml:space="preserve">Avoid double counting</t>
  </si>
  <si>
    <t xml:space="preserve">When a PO's bill lands in Actuals, also update that PO's 'Invoiced to date'. Open commitment = PO amount − invoiced, so it drops as actuals rise.</t>
  </si>
  <si>
    <t xml:space="preserve">▶ Foxpedite automates this: this happens automatically: the matched invoice moves the amount from committed to actual.</t>
  </si>
  <si>
    <t xml:space="preserve">EXAMPLE DATA</t>
  </si>
  <si>
    <t xml:space="preserve">All numbers in yellow cells describe a fictional 45-person marketing/creative agency (illustrative). They are not real company data or results.</t>
  </si>
  <si>
    <t xml:space="preserve">foxpedite.com - Free template. Example data is illustrative.</t>
  </si>
  <si>
    <t xml:space="preserve">Budget tracker</t>
  </si>
  <si>
    <t xml:space="preserve">EXAMPLE DATA - fictional agency, illustrative only. Change the review month on the Setup tab.</t>
  </si>
  <si>
    <t xml:space="preserve">SELECTED MONTH</t>
  </si>
  <si>
    <t xml:space="preserve">YEAR TO DATE</t>
  </si>
  <si>
    <t xml:space="preserve">Department</t>
  </si>
  <si>
    <t xml:space="preserve">Budget</t>
  </si>
  <si>
    <t xml:space="preserve">Actual</t>
  </si>
  <si>
    <t xml:space="preserve">Committed (open POs)</t>
  </si>
  <si>
    <t xml:space="preserve">Remaining</t>
  </si>
  <si>
    <t xml:space="preserve">% used</t>
  </si>
  <si>
    <t xml:space="preserve">Status</t>
  </si>
  <si>
    <t xml:space="preserve">Total</t>
  </si>
  <si>
    <t xml:space="preserve">Remaining = Budget − Actual − Committed.  % used = (Actual + Committed) ÷ Budget.  Amber over the Setup warning level (default 90%), red over 100%.</t>
  </si>
  <si>
    <t xml:space="preserve">Look at a department that's 'On track' on actuals alone but amber once committed POs are added: that's the overspend you'd otherwise find at month-end.</t>
  </si>
  <si>
    <t xml:space="preserve">% of budget used, by department and month (actual + committed)</t>
  </si>
  <si>
    <t xml:space="preserve">Amber &gt; warning level (Setup), red &gt; 100%. Months with no budget show blank. EXAMPLE DATA, illustrative.</t>
  </si>
  <si>
    <t xml:space="preserve">Setup</t>
  </si>
  <si>
    <t xml:space="preserve">Blue cells are inputs.</t>
  </si>
  <si>
    <t xml:space="preserve">Fiscal year starts</t>
  </si>
  <si>
    <t xml:space="preserve">Review month (pick from list)</t>
  </si>
  <si>
    <t xml:space="preserve">Warn when % used is over</t>
  </si>
  <si>
    <t xml:space="preserve">Review month must be the 1st of a month; pick from the dropdown.</t>
  </si>
  <si>
    <t xml:space="preserve">#</t>
  </si>
  <si>
    <t xml:space="preserve">Budget owner</t>
  </si>
  <si>
    <t xml:space="preserve">Months in fiscal year</t>
  </si>
  <si>
    <t xml:space="preserve">Creative</t>
  </si>
  <si>
    <t xml:space="preserve">Creative Director</t>
  </si>
  <si>
    <t xml:space="preserve">Client Services</t>
  </si>
  <si>
    <t xml:space="preserve">VP Client Services</t>
  </si>
  <si>
    <t xml:space="preserve">Media</t>
  </si>
  <si>
    <t xml:space="preserve">Media Director</t>
  </si>
  <si>
    <t xml:space="preserve">Technology</t>
  </si>
  <si>
    <t xml:space="preserve">Head of Technology</t>
  </si>
  <si>
    <t xml:space="preserve">Operations / Admin</t>
  </si>
  <si>
    <t xml:space="preserve">Operations Manager</t>
  </si>
  <si>
    <t xml:space="preserve">New Business</t>
  </si>
  <si>
    <t xml:space="preserve">Growth Lead</t>
  </si>
  <si>
    <t xml:space="preserve">Monthly budget by department - EXAMPLE DATA (illustrative)</t>
  </si>
  <si>
    <t xml:space="preserve">Type budgets in the yellow/blue cells. Row 6 months follow Setup → Fiscal year starts.</t>
  </si>
  <si>
    <t xml:space="preserve">Annual</t>
  </si>
  <si>
    <t xml:space="preserve">Purchase orders (committed spend)</t>
  </si>
  <si>
    <t xml:space="preserve">Yellow rows = EXAMPLE DATA (illustrative). Grey = formulas. Committed = PO amount − invoiced to date, for Open / Partially invoiced POs.</t>
  </si>
  <si>
    <t xml:space="preserve">PO number</t>
  </si>
  <si>
    <t xml:space="preserve">PO date</t>
  </si>
  <si>
    <t xml:space="preserve">Vendor</t>
  </si>
  <si>
    <t xml:space="preserve">Description</t>
  </si>
  <si>
    <t xml:space="preserve">PO amount</t>
  </si>
  <si>
    <t xml:space="preserve">Invoiced to date</t>
  </si>
  <si>
    <t xml:space="preserve">Budget month</t>
  </si>
  <si>
    <t xml:space="preserve">Open commitment</t>
  </si>
  <si>
    <t xml:space="preserve">PO-2101</t>
  </si>
  <si>
    <t xml:space="preserve">Programmatic DSP (example)</t>
  </si>
  <si>
    <t xml:space="preserve">March campaign media buy</t>
  </si>
  <si>
    <t xml:space="preserve">Partially invoiced</t>
  </si>
  <si>
    <t xml:space="preserve">PO-2102</t>
  </si>
  <si>
    <t xml:space="preserve">Freelance studio (example)</t>
  </si>
  <si>
    <t xml:space="preserve">Video shoot - 2 days</t>
  </si>
  <si>
    <t xml:space="preserve">Open</t>
  </si>
  <si>
    <t xml:space="preserve">PO-2103</t>
  </si>
  <si>
    <t xml:space="preserve">Cloud hosting (example)</t>
  </si>
  <si>
    <t xml:space="preserve">Annual render-farm credits</t>
  </si>
  <si>
    <t xml:space="preserve">PO-2104</t>
  </si>
  <si>
    <t xml:space="preserve">Event venue (example)</t>
  </si>
  <si>
    <t xml:space="preserve">Client workshop venue</t>
  </si>
  <si>
    <t xml:space="preserve">PO-2105</t>
  </si>
  <si>
    <t xml:space="preserve">Stock media (example)</t>
  </si>
  <si>
    <t xml:space="preserve">Stock footage licenses</t>
  </si>
  <si>
    <t xml:space="preserve">Closed</t>
  </si>
  <si>
    <t xml:space="preserve">PO-2106</t>
  </si>
  <si>
    <t xml:space="preserve">Print publisher (example)</t>
  </si>
  <si>
    <t xml:space="preserve">Trade magazine spread</t>
  </si>
  <si>
    <t xml:space="preserve">PO-2107</t>
  </si>
  <si>
    <t xml:space="preserve">Furniture vendor (example)</t>
  </si>
  <si>
    <t xml:space="preserve">6 sit-stand desks</t>
  </si>
  <si>
    <t xml:space="preserve">PO-2108</t>
  </si>
  <si>
    <t xml:space="preserve">Pitch printing (example)</t>
  </si>
  <si>
    <t xml:space="preserve">Pitch decks + samples</t>
  </si>
  <si>
    <t xml:space="preserve">Cancelled</t>
  </si>
  <si>
    <t xml:space="preserve">PO-2109</t>
  </si>
  <si>
    <t xml:space="preserve">Animation package</t>
  </si>
  <si>
    <t xml:space="preserve">PO-2110</t>
  </si>
  <si>
    <t xml:space="preserve">Trade show (example)</t>
  </si>
  <si>
    <t xml:space="preserve">Booth deposit</t>
  </si>
  <si>
    <t xml:space="preserve">Actuals (bills / expenses recorded)</t>
  </si>
  <si>
    <t xml:space="preserve">Paste from a QuickBooks Online export (e.g. Transaction Detail by Account, with Class or Department). Yellow = EXAMPLE DATA (illustrative).</t>
  </si>
  <si>
    <t xml:space="preserve">Date</t>
  </si>
  <si>
    <t xml:space="preserve">Memo / account</t>
  </si>
  <si>
    <t xml:space="preserve">Amount</t>
  </si>
  <si>
    <t xml:space="preserve">Vendor A (example)</t>
  </si>
  <si>
    <t xml:space="preserve">Creative spend (example)</t>
  </si>
  <si>
    <t xml:space="preserve">Vendor B (example)</t>
  </si>
  <si>
    <t xml:space="preserve">Vendor C (example)</t>
  </si>
  <si>
    <t xml:space="preserve">Vendor D (example)</t>
  </si>
  <si>
    <t xml:space="preserve">Client Services spend (example)</t>
  </si>
  <si>
    <t xml:space="preserve">Media spend (example)</t>
  </si>
  <si>
    <t xml:space="preserve">Technology spend (example)</t>
  </si>
  <si>
    <t xml:space="preserve">Operations / Admin spend (example)</t>
  </si>
  <si>
    <t xml:space="preserve">New Business spend (example)</t>
  </si>
  <si>
    <t xml:space="preserve">Stop doing this by hand</t>
  </si>
  <si>
    <t xml:space="preserve">This tracker is only as current as the last time someone updated the Open POs tab.</t>
  </si>
  <si>
    <t xml:space="preserve">•  Draft-Stage Budget Lock: the moment someone drafts a purchase, Foxpedite reserves it against the department or project budget. Committed spend updates itself; nobody types it in.</t>
  </si>
  <si>
    <t xml:space="preserve">•  Overspend is routed for approval at the request, not discovered at month-end.</t>
  </si>
  <si>
    <t xml:space="preserve">•  Budget, committed and actual per department in real time, with invoices matched and synced to QuickBooks Online.</t>
  </si>
  <si>
    <t xml:space="preserve">Try it free for 14 days: foxpedite.com/register (all Advanced features, no credit card).</t>
  </si>
  <si>
    <t xml:space="preserve">https://www.foxpedite.com/register?utm_source=website&amp;utm_medium=organic&amp;utm_campaign=fx-202612-budget-vs-actual-add-com&amp;utm_content=foxpedite-com-templates-template-lead-magnet-w06-w06-lm</t>
  </si>
  <si>
    <t xml:space="preserve">Trial includes every Advanced feature. Approval workflows, approve-from-email, QuickBooks Online sync and AI document scanning are on Advanced ($740/mo, 20 users incl.); Regular ($390/mo, 10 users) covers POs, budgets and 3-way match. +$39/extra user · prices as of Oct 2026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</si>
</sst>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[RED]&quot;-$&quot;#,##0"/>
    <numFmt numFmtId="166" formatCode="0%"/>
    <numFmt numFmtId="167" formatCode="\$#,##0"/>
    <numFmt numFmtId="168" formatCode="mmm\ yy"/>
    <numFmt numFmtId="169" formatCode="mmm\ d&quot;, &quot;yyyy"/>
    <numFmt numFmtId="170" formatCode="mmm\ yyyy"/>
    <numFmt numFmtId="171" formatCode="\$#,##0.00;[RED]&quot;-$&quot;#,##0.00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F46E5"/>
      <name val="Arial"/>
      <family val="0"/>
      <charset val="1"/>
    </font>
    <font>
      <b val="true"/>
      <sz val="15"/>
      <color rgb="FF111827"/>
      <name val="Arial"/>
      <family val="0"/>
      <charset val="1"/>
    </font>
    <font>
      <sz val="9.5"/>
      <color rgb="FF4B5563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i val="true"/>
      <sz val="9.5"/>
      <color rgb="FF374151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u val="single"/>
      <sz val="11"/>
      <color rgb="FF4F46E5"/>
      <name val="Arial"/>
      <family val="0"/>
      <charset val="1"/>
    </font>
    <font>
      <sz val="8"/>
      <color rgb="FF4B5563"/>
      <name val="Arial"/>
      <family val="0"/>
      <charset val="1"/>
    </font>
    <font>
      <b val="true"/>
      <sz val="11"/>
      <color rgb="FF4F46E5"/>
      <name val="Arial"/>
      <family val="0"/>
      <charset val="1"/>
    </font>
    <font>
      <i val="true"/>
      <sz val="9.5"/>
      <color rgb="FF4F46E5"/>
      <name val="Arial"/>
      <family val="0"/>
      <charset val="1"/>
    </font>
    <font>
      <b val="true"/>
      <sz val="9"/>
      <color rgb="FFB45309"/>
      <name val="Arial"/>
      <family val="0"/>
      <charset val="1"/>
    </font>
    <font>
      <b val="true"/>
      <sz val="10"/>
      <color rgb="FF4F46E5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i val="true"/>
      <sz val="9"/>
      <color rgb="FF4B5563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8.5"/>
      <color rgb="FF6B7280"/>
      <name val="Arial"/>
      <family val="0"/>
      <charset val="1"/>
    </font>
    <font>
      <sz val="9.5"/>
      <color rgb="FF111827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sz val="10.5"/>
      <color rgb="FFFFFFFF"/>
      <name val="Arial"/>
      <family val="0"/>
      <charset val="1"/>
    </font>
    <font>
      <b val="true"/>
      <sz val="10.5"/>
      <color rgb="FFFFFF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4F46E5"/>
        <bgColor rgb="FF4B5563"/>
      </patternFill>
    </fill>
    <fill>
      <patternFill patternType="solid">
        <fgColor rgb="FFEEF2FF"/>
        <bgColor rgb="FFF9FAFB"/>
      </patternFill>
    </fill>
    <fill>
      <patternFill patternType="solid">
        <fgColor rgb="FFF9FAFB"/>
        <bgColor rgb="FFFFFFFF"/>
      </patternFill>
    </fill>
    <fill>
      <patternFill patternType="solid">
        <fgColor rgb="FFFEF3C7"/>
        <bgColor rgb="FFF9FAFB"/>
      </patternFill>
    </fill>
    <fill>
      <patternFill patternType="solid">
        <fgColor rgb="FFE5E7EB"/>
        <bgColor rgb="FFEEF2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>
        <color rgb="FF4F46E5"/>
      </left>
      <right style="medium">
        <color rgb="FF4F46E5"/>
      </right>
      <top style="medium">
        <color rgb="FF4F46E5"/>
      </top>
      <bottom/>
      <diagonal/>
    </border>
    <border diagonalUp="false" diagonalDown="false">
      <left style="medium">
        <color rgb="FF4F46E5"/>
      </left>
      <right style="medium">
        <color rgb="FF4F46E5"/>
      </right>
      <top/>
      <bottom/>
      <diagonal/>
    </border>
    <border diagonalUp="false" diagonalDown="false">
      <left style="medium">
        <color rgb="FF4F46E5"/>
      </left>
      <right style="medium">
        <color rgb="FF4F46E5"/>
      </right>
      <top/>
      <bottom style="medium">
        <color rgb="FF4F46E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0" fillId="3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1" fillId="3" borderId="3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7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6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3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3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6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3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3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23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991B1B"/>
        <sz val="10"/>
      </font>
      <fill>
        <patternFill>
          <bgColor rgb="FFFECACA"/>
        </patternFill>
      </fill>
    </dxf>
    <dxf>
      <font>
        <name val="Arial"/>
        <charset val="1"/>
        <family val="0"/>
        <b val="1"/>
        <color rgb="FF92400E"/>
        <sz val="10"/>
      </font>
      <fill>
        <patternFill>
          <bgColor rgb="FFFDE68A"/>
        </patternFill>
      </fill>
    </dxf>
    <dxf>
      <fill>
        <patternFill>
          <bgColor rgb="FFD1FAE5"/>
        </patternFill>
      </fill>
    </dxf>
    <dxf>
      <font>
        <name val="Arial"/>
        <charset val="1"/>
        <family val="0"/>
        <b val="1"/>
        <color rgb="FFB91C1C"/>
        <sz val="10"/>
      </font>
    </dxf>
    <dxf>
      <fill>
        <patternFill>
          <bgColor rgb="FFFDE68A"/>
        </patternFill>
      </fill>
    </dxf>
    <dxf>
      <fill>
        <patternFill patternType="solid">
          <fgColor rgb="FF4F46E5"/>
          <bgColor rgb="FF000000"/>
        </patternFill>
      </fill>
    </dxf>
    <dxf>
      <fill>
        <patternFill patternType="solid">
          <fgColor rgb="FFEEF2FF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11182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5E7EB"/>
          <bgColor rgb="FF000000"/>
        </patternFill>
      </fill>
    </dxf>
    <dxf>
      <fill>
        <patternFill>
          <bgColor rgb="FFFECAC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008000"/>
      <rgbColor rgb="FF000080"/>
      <rgbColor rgb="FF808000"/>
      <rgbColor rgb="FF800080"/>
      <rgbColor rgb="FF008080"/>
      <rgbColor rgb="FFF9FAFB"/>
      <rgbColor rgb="FF878787"/>
      <rgbColor rgb="FF9999FF"/>
      <rgbColor rgb="FFB91C1C"/>
      <rgbColor rgb="FFFEF3C7"/>
      <rgbColor rgb="FFEEF2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D1FAE5"/>
      <rgbColor rgb="FFFDE68A"/>
      <rgbColor rgb="FFA5B4FC"/>
      <rgbColor rgb="FFFF99CC"/>
      <rgbColor rgb="FFCC99FF"/>
      <rgbColor rgb="FFFECACA"/>
      <rgbColor rgb="FF4F46E5"/>
      <rgbColor rgb="FF33CCCC"/>
      <rgbColor rgb="FF99CC00"/>
      <rgbColor rgb="FFFFCC00"/>
      <rgbColor rgb="FFF59E0B"/>
      <rgbColor rgb="FFFF6600"/>
      <rgbColor rgb="FF6B7280"/>
      <rgbColor rgb="FF969696"/>
      <rgbColor rgb="FF003366"/>
      <rgbColor rgb="FF339966"/>
      <rgbColor rgb="FF111827"/>
      <rgbColor rgb="FF333300"/>
      <rgbColor rgb="FF92400E"/>
      <rgbColor rgb="FFB45309"/>
      <rgbColor rgb="FF4B5563"/>
      <rgbColor rgb="FF37415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Selected month: actual + committed vs budget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Tracker!C6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4f46e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Tracker!$A$7:$A$12</c:f>
              <c:strCache>
                <c:ptCount val="6"/>
                <c:pt idx="0">
                  <c:v>Creative</c:v>
                </c:pt>
                <c:pt idx="1">
                  <c:v>Client Services</c:v>
                </c:pt>
                <c:pt idx="2">
                  <c:v>Media</c:v>
                </c:pt>
                <c:pt idx="3">
                  <c:v>Technology</c:v>
                </c:pt>
                <c:pt idx="4">
                  <c:v>Operations / Admin</c:v>
                </c:pt>
                <c:pt idx="5">
                  <c:v>New Business</c:v>
                </c:pt>
              </c:strCache>
            </c:strRef>
          </c:cat>
          <c:val>
            <c:numRef>
              <c:f>Tracker!$C$7:$C$12</c:f>
              <c:numCache>
                <c:formatCode>\$#,##0;[RED]"-$"#,##0</c:formatCode>
                <c:ptCount val="6"/>
                <c:pt idx="0">
                  <c:v>29946</c:v>
                </c:pt>
                <c:pt idx="1">
                  <c:v>11385</c:v>
                </c:pt>
                <c:pt idx="2">
                  <c:v>35904</c:v>
                </c:pt>
                <c:pt idx="3">
                  <c:v>14674</c:v>
                </c:pt>
                <c:pt idx="4">
                  <c:v>12039.99</c:v>
                </c:pt>
                <c:pt idx="5">
                  <c:v>5408</c:v>
                </c:pt>
              </c:numCache>
            </c:numRef>
          </c:val>
        </c:ser>
        <c:ser>
          <c:idx val="1"/>
          <c:order val="1"/>
          <c:tx>
            <c:strRef>
              <c:f>Tracker!D6</c:f>
              <c:strCache>
                <c:ptCount val="1"/>
                <c:pt idx="0">
                  <c:v>Committed (open POs)</c:v>
                </c:pt>
              </c:strCache>
            </c:strRef>
          </c:tx>
          <c:spPr>
            <a:solidFill>
              <a:srgbClr val="a5b4fc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Tracker!$A$7:$A$12</c:f>
              <c:strCache>
                <c:ptCount val="6"/>
                <c:pt idx="0">
                  <c:v>Creative</c:v>
                </c:pt>
                <c:pt idx="1">
                  <c:v>Client Services</c:v>
                </c:pt>
                <c:pt idx="2">
                  <c:v>Media</c:v>
                </c:pt>
                <c:pt idx="3">
                  <c:v>Technology</c:v>
                </c:pt>
                <c:pt idx="4">
                  <c:v>Operations / Admin</c:v>
                </c:pt>
                <c:pt idx="5">
                  <c:v>New Business</c:v>
                </c:pt>
              </c:strCache>
            </c:strRef>
          </c:cat>
          <c:val>
            <c:numRef>
              <c:f>Tracker!$D$7:$D$12</c:f>
              <c:numCache>
                <c:formatCode>\$#,##0;[RED]"-$"#,##0</c:formatCode>
                <c:ptCount val="6"/>
                <c:pt idx="0">
                  <c:v>14500</c:v>
                </c:pt>
                <c:pt idx="1">
                  <c:v>6200</c:v>
                </c:pt>
                <c:pt idx="2">
                  <c:v>47000</c:v>
                </c:pt>
                <c:pt idx="3">
                  <c:v>9600</c:v>
                </c:pt>
                <c:pt idx="4">
                  <c:v>5100</c:v>
                </c:pt>
                <c:pt idx="5">
                  <c:v>4500</c:v>
                </c:pt>
              </c:numCache>
            </c:numRef>
          </c:val>
        </c:ser>
        <c:gapWidth val="150"/>
        <c:overlap val="100"/>
        <c:axId val="72197113"/>
        <c:axId val="15616538"/>
      </c:barChart>
      <c:lineChart>
        <c:grouping val="stacked"/>
        <c:varyColors val="0"/>
        <c:ser>
          <c:idx val="2"/>
          <c:order val="2"/>
          <c:tx>
            <c:strRef>
              <c:f>Tracker!B6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rgbClr val="f59e0b"/>
            </a:solidFill>
            <a:ln w="28440">
              <a:noFill/>
            </a:ln>
          </c:spPr>
          <c:marker>
            <c:symbol val="dash"/>
            <c:size val="14"/>
            <c:spPr>
              <a:solidFill>
                <a:srgbClr val="f59e0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Tracker!$A$7:$A$12</c:f>
              <c:strCache>
                <c:ptCount val="6"/>
                <c:pt idx="0">
                  <c:v>Creative</c:v>
                </c:pt>
                <c:pt idx="1">
                  <c:v>Client Services</c:v>
                </c:pt>
                <c:pt idx="2">
                  <c:v>Media</c:v>
                </c:pt>
                <c:pt idx="3">
                  <c:v>Technology</c:v>
                </c:pt>
                <c:pt idx="4">
                  <c:v>Operations / Admin</c:v>
                </c:pt>
                <c:pt idx="5">
                  <c:v>New Business</c:v>
                </c:pt>
              </c:strCache>
            </c:strRef>
          </c:cat>
          <c:val>
            <c:numRef>
              <c:f>Tracker!$B$7:$B$12</c:f>
              <c:numCache>
                <c:formatCode>\$#,##0;[RED]"-$"#,##0</c:formatCode>
                <c:ptCount val="6"/>
                <c:pt idx="0">
                  <c:v>48300</c:v>
                </c:pt>
                <c:pt idx="1">
                  <c:v>20700</c:v>
                </c:pt>
                <c:pt idx="2">
                  <c:v>74800</c:v>
                </c:pt>
                <c:pt idx="3">
                  <c:v>25300</c:v>
                </c:pt>
                <c:pt idx="4">
                  <c:v>17200</c:v>
                </c:pt>
                <c:pt idx="5">
                  <c:v>10400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2197113"/>
        <c:axId val="15616538"/>
      </c:lineChart>
      <c:catAx>
        <c:axId val="721971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5616538"/>
        <c:crosses val="autoZero"/>
        <c:auto val="1"/>
        <c:lblAlgn val="ctr"/>
        <c:lblOffset val="100"/>
        <c:noMultiLvlLbl val="0"/>
      </c:catAx>
      <c:valAx>
        <c:axId val="15616538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219711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342720</xdr:colOff>
      <xdr:row>0</xdr:row>
      <xdr:rowOff>342720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16</xdr:row>
      <xdr:rowOff>145080</xdr:rowOff>
    </xdr:from>
    <xdr:to>
      <xdr:col>8</xdr:col>
      <xdr:colOff>166320</xdr:colOff>
      <xdr:row>33</xdr:row>
      <xdr:rowOff>146520</xdr:rowOff>
    </xdr:to>
    <xdr:graphicFrame>
      <xdr:nvGraphicFramePr>
        <xdr:cNvPr id="1" name="Chart 1"/>
        <xdr:cNvGraphicFramePr/>
      </xdr:nvGraphicFramePr>
      <xdr:xfrm>
        <a:off x="0" y="366696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342720</xdr:colOff>
      <xdr:row>0</xdr:row>
      <xdr:rowOff>342720</xdr:rowOff>
    </xdr:to>
    <xdr:pic>
      <xdr:nvPicPr>
        <xdr:cNvPr id="2" name="Image 2" descr="Picture"/>
        <xdr:cNvPicPr/>
      </xdr:nvPicPr>
      <xdr:blipFill>
        <a:blip r:embed="rId2"/>
        <a:stretch/>
      </xdr:blipFill>
      <xdr:spPr>
        <a:xfrm>
          <a:off x="0" y="0"/>
          <a:ext cx="3427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2-budget-vs-actual-add-com&amp;utm_content=foxpedite-com-templates-template-lead-magnet-w06-w06-lm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www.foxpedite.com/register?utm_source=website&amp;utm_medium=organic&amp;utm_campaign=fx-202612-budget-vs-actual-add-com&amp;utm_content=foxpedite-com-templates-template-lead-magnet-w06-w06-l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4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30" hidden="false" customHeight="true" outlineLevel="0" collapsed="false">
      <c r="B1" s="1" t="s">
        <v>0</v>
      </c>
    </row>
    <row r="2" customFormat="false" ht="18.5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4" hidden="false" customHeight="true" outlineLevel="0" collapsed="false">
      <c r="A5" s="4" t="s">
        <v>3</v>
      </c>
      <c r="B5" s="4"/>
    </row>
    <row r="6" customFormat="false" ht="15.75" hidden="false" customHeight="true" outlineLevel="0" collapsed="false">
      <c r="A6" s="5" t="s">
        <v>4</v>
      </c>
      <c r="B6" s="5"/>
    </row>
    <row r="7" customFormat="false" ht="33" hidden="false" customHeight="true" outlineLevel="0" collapsed="false">
      <c r="A7" s="6" t="s">
        <v>5</v>
      </c>
      <c r="B7" s="6"/>
    </row>
    <row r="8" customFormat="false" ht="18" hidden="false" customHeight="true" outlineLevel="0" collapsed="false">
      <c r="A8" s="6" t="s">
        <v>6</v>
      </c>
      <c r="B8" s="6"/>
    </row>
    <row r="9" customFormat="false" ht="33" hidden="false" customHeight="true" outlineLevel="0" collapsed="false">
      <c r="A9" s="6" t="s">
        <v>7</v>
      </c>
      <c r="B9" s="6"/>
    </row>
    <row r="10" customFormat="false" ht="18" hidden="false" customHeight="true" outlineLevel="0" collapsed="false">
      <c r="A10" s="6" t="s">
        <v>8</v>
      </c>
      <c r="B10" s="6"/>
    </row>
    <row r="11" customFormat="false" ht="19.5" hidden="false" customHeight="true" outlineLevel="0" collapsed="false">
      <c r="A11" s="7" t="s">
        <v>9</v>
      </c>
      <c r="B11" s="7"/>
    </row>
    <row r="12" customFormat="false" ht="37.5" hidden="false" customHeight="true" outlineLevel="0" collapsed="false">
      <c r="A12" s="8" t="s">
        <v>10</v>
      </c>
      <c r="B12" s="8"/>
    </row>
    <row r="14" customFormat="false" ht="15" hidden="false" customHeight="false" outlineLevel="0" collapsed="false">
      <c r="B14" s="9" t="s">
        <v>11</v>
      </c>
    </row>
    <row r="15" customFormat="false" ht="15" hidden="false" customHeight="false" outlineLevel="0" collapsed="false">
      <c r="B15" s="10" t="s">
        <v>12</v>
      </c>
    </row>
    <row r="16" customFormat="false" ht="15" hidden="false" customHeight="false" outlineLevel="0" collapsed="false">
      <c r="B16" s="10" t="s">
        <v>13</v>
      </c>
    </row>
    <row r="17" customFormat="false" ht="15" hidden="false" customHeight="false" outlineLevel="0" collapsed="false">
      <c r="B17" s="10"/>
    </row>
    <row r="18" customFormat="false" ht="15" hidden="false" customHeight="false" outlineLevel="0" collapsed="false">
      <c r="B18" s="9" t="s">
        <v>14</v>
      </c>
    </row>
    <row r="19" customFormat="false" ht="15" hidden="false" customHeight="false" outlineLevel="0" collapsed="false">
      <c r="B19" s="10" t="s">
        <v>15</v>
      </c>
    </row>
    <row r="20" customFormat="false" ht="15" hidden="false" customHeight="false" outlineLevel="0" collapsed="false">
      <c r="B20" s="10" t="s">
        <v>16</v>
      </c>
    </row>
    <row r="21" customFormat="false" ht="15" hidden="false" customHeight="false" outlineLevel="0" collapsed="false">
      <c r="B21" s="10" t="s">
        <v>17</v>
      </c>
    </row>
    <row r="22" customFormat="false" ht="15" hidden="false" customHeight="false" outlineLevel="0" collapsed="false">
      <c r="B22" s="10" t="s">
        <v>18</v>
      </c>
    </row>
    <row r="23" customFormat="false" ht="15" hidden="false" customHeight="false" outlineLevel="0" collapsed="false">
      <c r="B23" s="10" t="s">
        <v>19</v>
      </c>
    </row>
    <row r="24" customFormat="false" ht="15" hidden="false" customHeight="false" outlineLevel="0" collapsed="false">
      <c r="B24" s="10" t="s">
        <v>20</v>
      </c>
    </row>
    <row r="25" customFormat="false" ht="15" hidden="false" customHeight="false" outlineLevel="0" collapsed="false">
      <c r="B25" s="10"/>
    </row>
    <row r="26" customFormat="false" ht="15" hidden="false" customHeight="false" outlineLevel="0" collapsed="false">
      <c r="B26" s="9" t="s">
        <v>21</v>
      </c>
    </row>
    <row r="27" customFormat="false" ht="15" hidden="false" customHeight="false" outlineLevel="0" collapsed="false">
      <c r="B27" s="10" t="s">
        <v>22</v>
      </c>
    </row>
    <row r="28" customFormat="false" ht="15" hidden="false" customHeight="false" outlineLevel="0" collapsed="false">
      <c r="B28" s="10" t="s">
        <v>23</v>
      </c>
    </row>
    <row r="29" customFormat="false" ht="15" hidden="false" customHeight="false" outlineLevel="0" collapsed="false">
      <c r="B29" s="10" t="s">
        <v>24</v>
      </c>
    </row>
    <row r="30" customFormat="false" ht="15" hidden="false" customHeight="false" outlineLevel="0" collapsed="false">
      <c r="B30" s="10" t="s">
        <v>25</v>
      </c>
    </row>
    <row r="31" customFormat="false" ht="16.5" hidden="false" customHeight="true" outlineLevel="0" collapsed="false">
      <c r="B31" s="11" t="s">
        <v>26</v>
      </c>
    </row>
    <row r="32" customFormat="false" ht="15" hidden="false" customHeight="false" outlineLevel="0" collapsed="false">
      <c r="B32" s="10" t="s">
        <v>27</v>
      </c>
    </row>
    <row r="33" customFormat="false" ht="16.5" hidden="false" customHeight="true" outlineLevel="0" collapsed="false">
      <c r="B33" s="11" t="s">
        <v>28</v>
      </c>
    </row>
    <row r="34" customFormat="false" ht="15" hidden="false" customHeight="false" outlineLevel="0" collapsed="false">
      <c r="B34" s="10"/>
    </row>
    <row r="35" customFormat="false" ht="15" hidden="false" customHeight="false" outlineLevel="0" collapsed="false">
      <c r="B35" s="9" t="s">
        <v>29</v>
      </c>
    </row>
    <row r="36" customFormat="false" ht="15" hidden="false" customHeight="false" outlineLevel="0" collapsed="false">
      <c r="B36" s="10" t="s">
        <v>30</v>
      </c>
    </row>
    <row r="37" customFormat="false" ht="16.5" hidden="false" customHeight="true" outlineLevel="0" collapsed="false">
      <c r="B37" s="11" t="s">
        <v>31</v>
      </c>
    </row>
    <row r="38" customFormat="false" ht="15" hidden="false" customHeight="false" outlineLevel="0" collapsed="false">
      <c r="B38" s="10"/>
    </row>
    <row r="39" customFormat="false" ht="15" hidden="false" customHeight="false" outlineLevel="0" collapsed="false">
      <c r="B39" s="9" t="s">
        <v>32</v>
      </c>
    </row>
    <row r="40" customFormat="false" ht="15" hidden="false" customHeight="false" outlineLevel="0" collapsed="false">
      <c r="B40" s="10" t="s">
        <v>33</v>
      </c>
    </row>
    <row r="41" customFormat="false" ht="15" hidden="false" customHeight="false" outlineLevel="0" collapsed="false">
      <c r="B41" s="10"/>
    </row>
    <row r="42" customFormat="false" ht="15" hidden="false" customHeight="false" outlineLevel="0" collapsed="false">
      <c r="B42" s="10" t="s">
        <v>34</v>
      </c>
    </row>
  </sheetData>
  <mergeCells count="8">
    <mergeCell ref="A5:B5"/>
    <mergeCell ref="A6:B6"/>
    <mergeCell ref="A7:B7"/>
    <mergeCell ref="A8:B8"/>
    <mergeCell ref="A9:B9"/>
    <mergeCell ref="A10:B10"/>
    <mergeCell ref="A11:B11"/>
    <mergeCell ref="A12:B12"/>
  </mergeCells>
  <hyperlinks>
    <hyperlink ref="A11" r:id="rId1" display="Try it free for 14 days: foxpedite.com/register  →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5" min="2" style="0" width="13"/>
    <col collapsed="false" customWidth="true" hidden="false" outlineLevel="0" max="6" min="6" style="0" width="9"/>
    <col collapsed="false" customWidth="true" hidden="false" outlineLevel="0" max="7" min="7" style="0" width="22"/>
    <col collapsed="false" customWidth="true" hidden="false" outlineLevel="0" max="8" min="8" style="0" width="3"/>
    <col collapsed="false" customWidth="true" hidden="false" outlineLevel="0" max="12" min="9" style="0" width="13"/>
    <col collapsed="false" customWidth="true" hidden="false" outlineLevel="0" max="13" min="13" style="0" width="9"/>
    <col collapsed="false" customWidth="true" hidden="false" outlineLevel="0" max="14" min="14" style="0" width="22"/>
  </cols>
  <sheetData>
    <row r="1" customFormat="false" ht="30" hidden="false" customHeight="true" outlineLevel="0" collapsed="false">
      <c r="B1" s="1" t="s">
        <v>0</v>
      </c>
    </row>
    <row r="2" customFormat="false" ht="18.55" hidden="false" customHeight="false" outlineLevel="0" collapsed="false">
      <c r="A2" s="2" t="s">
        <v>35</v>
      </c>
    </row>
    <row r="3" customFormat="false" ht="15" hidden="false" customHeight="false" outlineLevel="0" collapsed="false">
      <c r="A3" s="9" t="str">
        <f aca="false">"Review month: "&amp;TEXT(ReviewMonth,"mmmm yyyy")&amp;"   ·   Year-to-date from "&amp;TEXT(FYStart,"mmm yyyy")</f>
        <v>Review month: March 2027   ·   Year-to-date from Jan 2027</v>
      </c>
    </row>
    <row r="4" customFormat="false" ht="15" hidden="false" customHeight="false" outlineLevel="0" collapsed="false">
      <c r="A4" s="12" t="s">
        <v>36</v>
      </c>
    </row>
    <row r="5" customFormat="false" ht="15" hidden="false" customHeight="false" outlineLevel="0" collapsed="false">
      <c r="B5" s="13" t="s">
        <v>37</v>
      </c>
      <c r="C5" s="13"/>
      <c r="D5" s="13"/>
      <c r="E5" s="13"/>
      <c r="F5" s="13"/>
      <c r="G5" s="13"/>
      <c r="I5" s="13" t="s">
        <v>38</v>
      </c>
      <c r="J5" s="13"/>
      <c r="K5" s="13"/>
      <c r="L5" s="13"/>
      <c r="M5" s="13"/>
      <c r="N5" s="13"/>
    </row>
    <row r="6" customFormat="false" ht="33.75" hidden="false" customHeight="true" outlineLevel="0" collapsed="false">
      <c r="A6" s="14" t="s">
        <v>39</v>
      </c>
      <c r="B6" s="14" t="s">
        <v>40</v>
      </c>
      <c r="C6" s="14" t="s">
        <v>41</v>
      </c>
      <c r="D6" s="14" t="s">
        <v>42</v>
      </c>
      <c r="E6" s="14" t="s">
        <v>43</v>
      </c>
      <c r="F6" s="14" t="s">
        <v>44</v>
      </c>
      <c r="G6" s="14" t="s">
        <v>45</v>
      </c>
      <c r="I6" s="14" t="s">
        <v>40</v>
      </c>
      <c r="J6" s="14" t="s">
        <v>41</v>
      </c>
      <c r="K6" s="14" t="s">
        <v>42</v>
      </c>
      <c r="L6" s="14" t="s">
        <v>43</v>
      </c>
      <c r="M6" s="14" t="s">
        <v>44</v>
      </c>
      <c r="N6" s="14" t="s">
        <v>45</v>
      </c>
    </row>
    <row r="7" customFormat="false" ht="15" hidden="false" customHeight="false" outlineLevel="0" collapsed="false">
      <c r="A7" s="15" t="str">
        <f aca="false">Setup!B11</f>
        <v>Creative</v>
      </c>
      <c r="B7" s="16" t="n">
        <f aca="false">IFERROR(INDEX(Budget!$B$7:$M$7,MATCH(ReviewMonth,Budget!$B$6:$M$6,0)),0)</f>
        <v>48300</v>
      </c>
      <c r="C7" s="16" t="n">
        <f aca="false">SUMIFS(Actuals!$E:$E,Actuals!$B:$B,$A7,Actuals!$F:$F,ReviewMonth)</f>
        <v>29946</v>
      </c>
      <c r="D7" s="16" t="n">
        <f aca="false">SUMIFS('Open POs'!$J:$J,'Open POs'!$C:$C,$A7,'Open POs'!$I:$I,ReviewMonth)</f>
        <v>14500</v>
      </c>
      <c r="E7" s="16" t="n">
        <f aca="false">B7-C7-D7</f>
        <v>3854</v>
      </c>
      <c r="F7" s="17" t="n">
        <f aca="false">IF(B7=0,"",(C7+D7)/B7)</f>
        <v>0.920207039337474</v>
      </c>
      <c r="G7" s="18" t="str">
        <f aca="false">IF(F7="","",IF(F7&gt;1,"Over budget",IF(F7&gt;WarnPct,"Near limit","On track")))</f>
        <v>Near limit</v>
      </c>
      <c r="I7" s="16" t="n">
        <f aca="false">SUMPRODUCT((Budget!$B$6:$M$6&lt;=ReviewMonth)*Budget!$B$7:$M$7)</f>
        <v>132300</v>
      </c>
      <c r="J7" s="16" t="n">
        <f aca="false">SUMIFS(Actuals!$E:$E,Actuals!$B:$B,$A7,Actuals!$F:$F,"&lt;="&amp;ReviewMonth,Actuals!$F:$F,"&gt;="&amp;FYStart)</f>
        <v>107646.01</v>
      </c>
      <c r="K7" s="16" t="n">
        <f aca="false">SUMIFS('Open POs'!$J:$J,'Open POs'!$C:$C,$A7,'Open POs'!$I:$I,"&lt;="&amp;ReviewMonth,'Open POs'!$I:$I,"&gt;="&amp;FYStart)</f>
        <v>17500</v>
      </c>
      <c r="L7" s="16" t="n">
        <f aca="false">I7-J7-K7</f>
        <v>7153.99000000001</v>
      </c>
      <c r="M7" s="17" t="n">
        <f aca="false">IF(I7=0,"",(J7+K7)/I7)</f>
        <v>0.945926001511716</v>
      </c>
      <c r="N7" s="18" t="str">
        <f aca="false">IF(M7="","",IF(M7&gt;1,"Over budget",IF(M7&gt;WarnPct,"Near limit","On track")))</f>
        <v>Near limit</v>
      </c>
    </row>
    <row r="8" customFormat="false" ht="15" hidden="false" customHeight="false" outlineLevel="0" collapsed="false">
      <c r="A8" s="15" t="str">
        <f aca="false">Setup!B12</f>
        <v>Client Services</v>
      </c>
      <c r="B8" s="16" t="n">
        <f aca="false">IFERROR(INDEX(Budget!$B$8:$M$8,MATCH(ReviewMonth,Budget!$B$6:$M$6,0)),0)</f>
        <v>20700</v>
      </c>
      <c r="C8" s="16" t="n">
        <f aca="false">SUMIFS(Actuals!$E:$E,Actuals!$B:$B,$A8,Actuals!$F:$F,ReviewMonth)</f>
        <v>11385</v>
      </c>
      <c r="D8" s="16" t="n">
        <f aca="false">SUMIFS('Open POs'!$J:$J,'Open POs'!$C:$C,$A8,'Open POs'!$I:$I,ReviewMonth)</f>
        <v>6200</v>
      </c>
      <c r="E8" s="16" t="n">
        <f aca="false">B8-C8-D8</f>
        <v>3115</v>
      </c>
      <c r="F8" s="17" t="n">
        <f aca="false">IF(B8=0,"",(C8+D8)/B8)</f>
        <v>0.84951690821256</v>
      </c>
      <c r="G8" s="18" t="str">
        <f aca="false">IF(F8="","",IF(F8&gt;1,"Over budget",IF(F8&gt;WarnPct,"Near limit","On track")))</f>
        <v>On track</v>
      </c>
      <c r="I8" s="16" t="n">
        <f aca="false">SUMPRODUCT((Budget!$B$6:$M$6&lt;=ReviewMonth)*Budget!$B$8:$M$8)</f>
        <v>56700</v>
      </c>
      <c r="J8" s="16" t="n">
        <f aca="false">SUMIFS(Actuals!$E:$E,Actuals!$B:$B,$A8,Actuals!$F:$F,"&lt;="&amp;ReviewMonth,Actuals!$F:$F,"&gt;="&amp;FYStart)</f>
        <v>38564.99</v>
      </c>
      <c r="K8" s="16" t="n">
        <f aca="false">SUMIFS('Open POs'!$J:$J,'Open POs'!$C:$C,$A8,'Open POs'!$I:$I,"&lt;="&amp;ReviewMonth,'Open POs'!$I:$I,"&gt;="&amp;FYStart)</f>
        <v>6200</v>
      </c>
      <c r="L8" s="16" t="n">
        <f aca="false">I8-J8-K8</f>
        <v>11935.01</v>
      </c>
      <c r="M8" s="17" t="n">
        <f aca="false">IF(I8=0,"",(J8+K8)/I8)</f>
        <v>0.789505996472663</v>
      </c>
      <c r="N8" s="18" t="str">
        <f aca="false">IF(M8="","",IF(M8&gt;1,"Over budget",IF(M8&gt;WarnPct,"Near limit","On track")))</f>
        <v>On track</v>
      </c>
    </row>
    <row r="9" customFormat="false" ht="15" hidden="false" customHeight="false" outlineLevel="0" collapsed="false">
      <c r="A9" s="15" t="str">
        <f aca="false">Setup!B13</f>
        <v>Media</v>
      </c>
      <c r="B9" s="16" t="n">
        <f aca="false">IFERROR(INDEX(Budget!$B$9:$M$9,MATCH(ReviewMonth,Budget!$B$6:$M$6,0)),0)</f>
        <v>74800</v>
      </c>
      <c r="C9" s="16" t="n">
        <f aca="false">SUMIFS(Actuals!$E:$E,Actuals!$B:$B,$A9,Actuals!$F:$F,ReviewMonth)</f>
        <v>35904</v>
      </c>
      <c r="D9" s="16" t="n">
        <f aca="false">SUMIFS('Open POs'!$J:$J,'Open POs'!$C:$C,$A9,'Open POs'!$I:$I,ReviewMonth)</f>
        <v>47000</v>
      </c>
      <c r="E9" s="16" t="n">
        <f aca="false">B9-C9-D9</f>
        <v>-8104</v>
      </c>
      <c r="F9" s="17" t="n">
        <f aca="false">IF(B9=0,"",(C9+D9)/B9)</f>
        <v>1.1083422459893</v>
      </c>
      <c r="G9" s="18" t="str">
        <f aca="false">IF(F9="","",IF(F9&gt;1,"Over budget",IF(F9&gt;WarnPct,"Near limit","On track")))</f>
        <v>Over budget</v>
      </c>
      <c r="I9" s="16" t="n">
        <f aca="false">SUMPRODUCT((Budget!$B$6:$M$6&lt;=ReviewMonth)*Budget!$B$9:$M$9)</f>
        <v>204800</v>
      </c>
      <c r="J9" s="16" t="n">
        <f aca="false">SUMIFS(Actuals!$E:$E,Actuals!$B:$B,$A9,Actuals!$F:$F,"&lt;="&amp;ReviewMonth,Actuals!$F:$F,"&gt;="&amp;FYStart)</f>
        <v>165254</v>
      </c>
      <c r="K9" s="16" t="n">
        <f aca="false">SUMIFS('Open POs'!$J:$J,'Open POs'!$C:$C,$A9,'Open POs'!$I:$I,"&lt;="&amp;ReviewMonth,'Open POs'!$I:$I,"&gt;="&amp;FYStart)</f>
        <v>47000</v>
      </c>
      <c r="L9" s="16" t="n">
        <f aca="false">I9-J9-K9</f>
        <v>-7454</v>
      </c>
      <c r="M9" s="17" t="n">
        <f aca="false">IF(I9=0,"",(J9+K9)/I9)</f>
        <v>1.036396484375</v>
      </c>
      <c r="N9" s="18" t="str">
        <f aca="false">IF(M9="","",IF(M9&gt;1,"Over budget",IF(M9&gt;WarnPct,"Near limit","On track")))</f>
        <v>Over budget</v>
      </c>
    </row>
    <row r="10" customFormat="false" ht="15" hidden="false" customHeight="false" outlineLevel="0" collapsed="false">
      <c r="A10" s="15" t="str">
        <f aca="false">Setup!B14</f>
        <v>Technology</v>
      </c>
      <c r="B10" s="16" t="n">
        <f aca="false">IFERROR(INDEX(Budget!$B$10:$M$10,MATCH(ReviewMonth,Budget!$B$6:$M$6,0)),0)</f>
        <v>25300</v>
      </c>
      <c r="C10" s="16" t="n">
        <f aca="false">SUMIFS(Actuals!$E:$E,Actuals!$B:$B,$A10,Actuals!$F:$F,ReviewMonth)</f>
        <v>14674</v>
      </c>
      <c r="D10" s="16" t="n">
        <f aca="false">SUMIFS('Open POs'!$J:$J,'Open POs'!$C:$C,$A10,'Open POs'!$I:$I,ReviewMonth)</f>
        <v>9600</v>
      </c>
      <c r="E10" s="16" t="n">
        <f aca="false">B10-C10-D10</f>
        <v>1026</v>
      </c>
      <c r="F10" s="17" t="n">
        <f aca="false">IF(B10=0,"",(C10+D10)/B10)</f>
        <v>0.959446640316206</v>
      </c>
      <c r="G10" s="18" t="str">
        <f aca="false">IF(F10="","",IF(F10&gt;1,"Over budget",IF(F10&gt;WarnPct,"Near limit","On track")))</f>
        <v>Near limit</v>
      </c>
      <c r="I10" s="16" t="n">
        <f aca="false">SUMPRODUCT((Budget!$B$6:$M$6&lt;=ReviewMonth)*Budget!$B$10:$M$10)</f>
        <v>69300</v>
      </c>
      <c r="J10" s="16" t="n">
        <f aca="false">SUMIFS(Actuals!$E:$E,Actuals!$B:$B,$A10,Actuals!$F:$F,"&lt;="&amp;ReviewMonth,Actuals!$F:$F,"&gt;="&amp;FYStart)</f>
        <v>45034.01</v>
      </c>
      <c r="K10" s="16" t="n">
        <f aca="false">SUMIFS('Open POs'!$J:$J,'Open POs'!$C:$C,$A10,'Open POs'!$I:$I,"&lt;="&amp;ReviewMonth,'Open POs'!$I:$I,"&gt;="&amp;FYStart)</f>
        <v>9600</v>
      </c>
      <c r="L10" s="16" t="n">
        <f aca="false">I10-J10-K10</f>
        <v>14665.99</v>
      </c>
      <c r="M10" s="17" t="n">
        <f aca="false">IF(I10=0,"",(J10+K10)/I10)</f>
        <v>0.788369552669553</v>
      </c>
      <c r="N10" s="18" t="str">
        <f aca="false">IF(M10="","",IF(M10&gt;1,"Over budget",IF(M10&gt;WarnPct,"Near limit","On track")))</f>
        <v>On track</v>
      </c>
    </row>
    <row r="11" customFormat="false" ht="15" hidden="false" customHeight="false" outlineLevel="0" collapsed="false">
      <c r="A11" s="15" t="str">
        <f aca="false">Setup!B15</f>
        <v>Operations / Admin</v>
      </c>
      <c r="B11" s="16" t="n">
        <f aca="false">IFERROR(INDEX(Budget!$B$11:$M$11,MATCH(ReviewMonth,Budget!$B$6:$M$6,0)),0)</f>
        <v>17200</v>
      </c>
      <c r="C11" s="16" t="n">
        <f aca="false">SUMIFS(Actuals!$E:$E,Actuals!$B:$B,$A11,Actuals!$F:$F,ReviewMonth)</f>
        <v>12039.99</v>
      </c>
      <c r="D11" s="16" t="n">
        <f aca="false">SUMIFS('Open POs'!$J:$J,'Open POs'!$C:$C,$A11,'Open POs'!$I:$I,ReviewMonth)</f>
        <v>5100</v>
      </c>
      <c r="E11" s="16" t="n">
        <f aca="false">B11-C11-D11</f>
        <v>60.0100000000002</v>
      </c>
      <c r="F11" s="17" t="n">
        <f aca="false">IF(B11=0,"",(C11+D11)/B11)</f>
        <v>0.996511046511628</v>
      </c>
      <c r="G11" s="18" t="str">
        <f aca="false">IF(F11="","",IF(F11&gt;1,"Over budget",IF(F11&gt;WarnPct,"Near limit","On track")))</f>
        <v>Near limit</v>
      </c>
      <c r="I11" s="16" t="n">
        <f aca="false">SUMPRODUCT((Budget!$B$6:$M$6&lt;=ReviewMonth)*Budget!$B$11:$M$11)</f>
        <v>47200</v>
      </c>
      <c r="J11" s="16" t="n">
        <f aca="false">SUMIFS(Actuals!$E:$E,Actuals!$B:$B,$A11,Actuals!$F:$F,"&lt;="&amp;ReviewMonth,Actuals!$F:$F,"&gt;="&amp;FYStart)</f>
        <v>38139.99</v>
      </c>
      <c r="K11" s="16" t="n">
        <f aca="false">SUMIFS('Open POs'!$J:$J,'Open POs'!$C:$C,$A11,'Open POs'!$I:$I,"&lt;="&amp;ReviewMonth,'Open POs'!$I:$I,"&gt;="&amp;FYStart)</f>
        <v>5100</v>
      </c>
      <c r="L11" s="16" t="n">
        <f aca="false">I11-J11-K11</f>
        <v>3960.01</v>
      </c>
      <c r="M11" s="17" t="n">
        <f aca="false">IF(I11=0,"",(J11+K11)/I11)</f>
        <v>0.916101483050847</v>
      </c>
      <c r="N11" s="18" t="str">
        <f aca="false">IF(M11="","",IF(M11&gt;1,"Over budget",IF(M11&gt;WarnPct,"Near limit","On track")))</f>
        <v>Near limit</v>
      </c>
    </row>
    <row r="12" customFormat="false" ht="15" hidden="false" customHeight="false" outlineLevel="0" collapsed="false">
      <c r="A12" s="15" t="str">
        <f aca="false">Setup!B16</f>
        <v>New Business</v>
      </c>
      <c r="B12" s="16" t="n">
        <f aca="false">IFERROR(INDEX(Budget!$B$12:$M$12,MATCH(ReviewMonth,Budget!$B$6:$M$6,0)),0)</f>
        <v>10400</v>
      </c>
      <c r="C12" s="16" t="n">
        <f aca="false">SUMIFS(Actuals!$E:$E,Actuals!$B:$B,$A12,Actuals!$F:$F,ReviewMonth)</f>
        <v>5408</v>
      </c>
      <c r="D12" s="16" t="n">
        <f aca="false">SUMIFS('Open POs'!$J:$J,'Open POs'!$C:$C,$A12,'Open POs'!$I:$I,ReviewMonth)</f>
        <v>4500</v>
      </c>
      <c r="E12" s="16" t="n">
        <f aca="false">B12-C12-D12</f>
        <v>492</v>
      </c>
      <c r="F12" s="17" t="n">
        <f aca="false">IF(B12=0,"",(C12+D12)/B12)</f>
        <v>0.952692307692308</v>
      </c>
      <c r="G12" s="18" t="str">
        <f aca="false">IF(F12="","",IF(F12&gt;1,"Over budget",IF(F12&gt;WarnPct,"Near limit","On track")))</f>
        <v>Near limit</v>
      </c>
      <c r="I12" s="16" t="n">
        <f aca="false">SUMPRODUCT((Budget!$B$6:$M$6&lt;=ReviewMonth)*Budget!$B$12:$M$12)</f>
        <v>28400</v>
      </c>
      <c r="J12" s="16" t="n">
        <f aca="false">SUMIFS(Actuals!$E:$E,Actuals!$B:$B,$A12,Actuals!$F:$F,"&lt;="&amp;ReviewMonth,Actuals!$F:$F,"&gt;="&amp;FYStart)</f>
        <v>14858.01</v>
      </c>
      <c r="K12" s="16" t="n">
        <f aca="false">SUMIFS('Open POs'!$J:$J,'Open POs'!$C:$C,$A12,'Open POs'!$I:$I,"&lt;="&amp;ReviewMonth,'Open POs'!$I:$I,"&gt;="&amp;FYStart)</f>
        <v>4500</v>
      </c>
      <c r="L12" s="16" t="n">
        <f aca="false">I12-J12-K12</f>
        <v>9041.99</v>
      </c>
      <c r="M12" s="17" t="n">
        <f aca="false">IF(I12=0,"",(J12+K12)/I12)</f>
        <v>0.681620070422535</v>
      </c>
      <c r="N12" s="18" t="str">
        <f aca="false">IF(M12="","",IF(M12&gt;1,"Over budget",IF(M12&gt;WarnPct,"Near limit","On track")))</f>
        <v>On track</v>
      </c>
    </row>
    <row r="13" customFormat="false" ht="15" hidden="false" customHeight="false" outlineLevel="0" collapsed="false">
      <c r="A13" s="19" t="s">
        <v>46</v>
      </c>
      <c r="B13" s="20" t="n">
        <f aca="false">SUM(B7:B12)</f>
        <v>196700</v>
      </c>
      <c r="C13" s="20" t="n">
        <f aca="false">SUM(C7:C12)</f>
        <v>109356.99</v>
      </c>
      <c r="D13" s="20" t="n">
        <f aca="false">SUM(D7:D12)</f>
        <v>86900</v>
      </c>
      <c r="E13" s="20" t="n">
        <f aca="false">SUM(E7:E12)</f>
        <v>443.01</v>
      </c>
      <c r="F13" s="21" t="n">
        <f aca="false">IF(B13=0,"",(C13+D13)/B13)</f>
        <v>0.997747788510422</v>
      </c>
      <c r="I13" s="20" t="n">
        <f aca="false">SUM(I7:I12)</f>
        <v>538700</v>
      </c>
      <c r="J13" s="20" t="n">
        <f aca="false">SUM(J7:J12)</f>
        <v>409497.01</v>
      </c>
      <c r="K13" s="20" t="n">
        <f aca="false">SUM(K7:K12)</f>
        <v>89900</v>
      </c>
      <c r="L13" s="20" t="n">
        <f aca="false">SUM(L7:L12)</f>
        <v>39302.99</v>
      </c>
      <c r="M13" s="21" t="n">
        <f aca="false">IF(I13=0,"",(J13+K13)/I13)</f>
        <v>0.927041043252274</v>
      </c>
    </row>
    <row r="15" customFormat="false" ht="15" hidden="false" customHeight="false" outlineLevel="0" collapsed="false">
      <c r="A15" s="22" t="s">
        <v>47</v>
      </c>
    </row>
    <row r="16" customFormat="false" ht="15" hidden="false" customHeight="false" outlineLevel="0" collapsed="false">
      <c r="A16" s="22" t="s">
        <v>48</v>
      </c>
    </row>
  </sheetData>
  <mergeCells count="2">
    <mergeCell ref="B5:G5"/>
    <mergeCell ref="I5:N5"/>
  </mergeCells>
  <conditionalFormatting sqref="F7:F13">
    <cfRule type="expression" priority="2" aboveAverage="0" equalAverage="0" bottom="0" percent="0" rank="0" text="" dxfId="0">
      <formula>AND(ISNUMBER(F7),F7&gt;1)</formula>
    </cfRule>
    <cfRule type="expression" priority="3" aboveAverage="0" equalAverage="0" bottom="0" percent="0" rank="0" text="" dxfId="1">
      <formula>AND(ISNUMBER(F7),F7&gt;WarnPct)</formula>
    </cfRule>
  </conditionalFormatting>
  <conditionalFormatting sqref="M7:M13">
    <cfRule type="expression" priority="4" aboveAverage="0" equalAverage="0" bottom="0" percent="0" rank="0" text="" dxfId="0">
      <formula>AND(ISNUMBER(M7),M7&gt;1)</formula>
    </cfRule>
    <cfRule type="expression" priority="5" aboveAverage="0" equalAverage="0" bottom="0" percent="0" rank="0" text="" dxfId="1">
      <formula>AND(ISNUMBER(M7),M7&gt;WarnPct)</formula>
    </cfRule>
  </conditionalFormatting>
  <conditionalFormatting sqref="G7:G12">
    <cfRule type="cellIs" priority="6" operator="equal" aboveAverage="0" equalAverage="0" bottom="0" percent="0" rank="0" text="" dxfId="0">
      <formula>"Over budget"</formula>
    </cfRule>
    <cfRule type="cellIs" priority="7" operator="equal" aboveAverage="0" equalAverage="0" bottom="0" percent="0" rank="0" text="" dxfId="1">
      <formula>"Near limit"</formula>
    </cfRule>
    <cfRule type="cellIs" priority="8" operator="equal" aboveAverage="0" equalAverage="0" bottom="0" percent="0" rank="0" text="" dxfId="2">
      <formula>"On track"</formula>
    </cfRule>
  </conditionalFormatting>
  <conditionalFormatting sqref="N7:N12">
    <cfRule type="cellIs" priority="9" operator="equal" aboveAverage="0" equalAverage="0" bottom="0" percent="0" rank="0" text="" dxfId="0">
      <formula>"Over budget"</formula>
    </cfRule>
    <cfRule type="cellIs" priority="10" operator="equal" aboveAverage="0" equalAverage="0" bottom="0" percent="0" rank="0" text="" dxfId="1">
      <formula>"Near limit"</formula>
    </cfRule>
    <cfRule type="cellIs" priority="11" operator="equal" aboveAverage="0" equalAverage="0" bottom="0" percent="0" rank="0" text="" dxfId="2">
      <formula>"On track"</formula>
    </cfRule>
  </conditionalFormatting>
  <conditionalFormatting sqref="E7:E12">
    <cfRule type="cellIs" priority="12" operator="lessThan" aboveAverage="0" equalAverage="0" bottom="0" percent="0" rank="0" text="" dxfId="3">
      <formula>0</formula>
    </cfRule>
  </conditionalFormatting>
  <conditionalFormatting sqref="L7:L12">
    <cfRule type="cellIs" priority="13" operator="less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3" min="2" style="0" width="10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49</v>
      </c>
    </row>
    <row r="3" customFormat="false" ht="15" hidden="false" customHeight="false" outlineLevel="0" collapsed="false">
      <c r="A3" s="3" t="s">
        <v>50</v>
      </c>
    </row>
    <row r="5" customFormat="false" ht="15" hidden="false" customHeight="false" outlineLevel="0" collapsed="false">
      <c r="A5" s="23" t="s">
        <v>39</v>
      </c>
      <c r="B5" s="24" t="n">
        <f aca="false">EDATE(FYStart,0)</f>
        <v>46388</v>
      </c>
      <c r="C5" s="24" t="n">
        <f aca="false">EDATE(FYStart,1)</f>
        <v>46419</v>
      </c>
      <c r="D5" s="24" t="n">
        <f aca="false">EDATE(FYStart,2)</f>
        <v>46447</v>
      </c>
      <c r="E5" s="24" t="n">
        <f aca="false">EDATE(FYStart,3)</f>
        <v>46478</v>
      </c>
      <c r="F5" s="24" t="n">
        <f aca="false">EDATE(FYStart,4)</f>
        <v>46508</v>
      </c>
      <c r="G5" s="24" t="n">
        <f aca="false">EDATE(FYStart,5)</f>
        <v>46539</v>
      </c>
      <c r="H5" s="24" t="n">
        <f aca="false">EDATE(FYStart,6)</f>
        <v>46569</v>
      </c>
      <c r="I5" s="24" t="n">
        <f aca="false">EDATE(FYStart,7)</f>
        <v>46600</v>
      </c>
      <c r="J5" s="24" t="n">
        <f aca="false">EDATE(FYStart,8)</f>
        <v>46631</v>
      </c>
      <c r="K5" s="24" t="n">
        <f aca="false">EDATE(FYStart,9)</f>
        <v>46661</v>
      </c>
      <c r="L5" s="24" t="n">
        <f aca="false">EDATE(FYStart,10)</f>
        <v>46692</v>
      </c>
      <c r="M5" s="24" t="n">
        <f aca="false">EDATE(FYStart,11)</f>
        <v>46722</v>
      </c>
    </row>
    <row r="6" customFormat="false" ht="15" hidden="false" customHeight="false" outlineLevel="0" collapsed="false">
      <c r="A6" s="19" t="str">
        <f aca="false">Setup!B11</f>
        <v>Creative</v>
      </c>
      <c r="B6" s="25" t="n">
        <f aca="false">IF(Budget!B7=0,"",IF(SUMIFS(Actuals!$E:$E,Actuals!$B:$B,$A6,Actuals!$F:$F,B$5)+SUMIFS('Open POs'!$J:$J,'Open POs'!$C:$C,$A6,'Open POs'!$I:$I,B$5)=0,"",(SUMIFS(Actuals!$E:$E,Actuals!$B:$B,$A6,Actuals!$F:$F,B$5)+SUMIFS('Open POs'!$J:$J,'Open POs'!$C:$C,$A6,'Open POs'!$I:$I,B$5))/Budget!B7))</f>
        <v>0.88</v>
      </c>
      <c r="C6" s="25" t="n">
        <f aca="false">IF(Budget!C7=0,"",IF(SUMIFS(Actuals!$E:$E,Actuals!$B:$B,$A6,Actuals!$F:$F,C$5)+SUMIFS('Open POs'!$J:$J,'Open POs'!$C:$C,$A6,'Open POs'!$I:$I,C$5)=0,"",(SUMIFS(Actuals!$E:$E,Actuals!$B:$B,$A6,Actuals!$F:$F,C$5)+SUMIFS('Open POs'!$J:$J,'Open POs'!$C:$C,$A6,'Open POs'!$I:$I,C$5))/Budget!C7))</f>
        <v>1.04142880952381</v>
      </c>
      <c r="D6" s="25" t="n">
        <f aca="false">IF(Budget!D7=0,"",IF(SUMIFS(Actuals!$E:$E,Actuals!$B:$B,$A6,Actuals!$F:$F,D$5)+SUMIFS('Open POs'!$J:$J,'Open POs'!$C:$C,$A6,'Open POs'!$I:$I,D$5)=0,"",(SUMIFS(Actuals!$E:$E,Actuals!$B:$B,$A6,Actuals!$F:$F,D$5)+SUMIFS('Open POs'!$J:$J,'Open POs'!$C:$C,$A6,'Open POs'!$I:$I,D$5))/Budget!D7))</f>
        <v>0.920207039337474</v>
      </c>
      <c r="E6" s="25" t="str">
        <f aca="false">IF(Budget!E7=0,"",IF(SUMIFS(Actuals!$E:$E,Actuals!$B:$B,$A6,Actuals!$F:$F,E$5)+SUMIFS('Open POs'!$J:$J,'Open POs'!$C:$C,$A6,'Open POs'!$I:$I,E$5)=0,"",(SUMIFS(Actuals!$E:$E,Actuals!$B:$B,$A6,Actuals!$F:$F,E$5)+SUMIFS('Open POs'!$J:$J,'Open POs'!$C:$C,$A6,'Open POs'!$I:$I,E$5))/Budget!E7))</f>
        <v/>
      </c>
      <c r="F6" s="25" t="str">
        <f aca="false">IF(Budget!F7=0,"",IF(SUMIFS(Actuals!$E:$E,Actuals!$B:$B,$A6,Actuals!$F:$F,F$5)+SUMIFS('Open POs'!$J:$J,'Open POs'!$C:$C,$A6,'Open POs'!$I:$I,F$5)=0,"",(SUMIFS(Actuals!$E:$E,Actuals!$B:$B,$A6,Actuals!$F:$F,F$5)+SUMIFS('Open POs'!$J:$J,'Open POs'!$C:$C,$A6,'Open POs'!$I:$I,F$5))/Budget!F7))</f>
        <v/>
      </c>
      <c r="G6" s="25" t="str">
        <f aca="false">IF(Budget!G7=0,"",IF(SUMIFS(Actuals!$E:$E,Actuals!$B:$B,$A6,Actuals!$F:$F,G$5)+SUMIFS('Open POs'!$J:$J,'Open POs'!$C:$C,$A6,'Open POs'!$I:$I,G$5)=0,"",(SUMIFS(Actuals!$E:$E,Actuals!$B:$B,$A6,Actuals!$F:$F,G$5)+SUMIFS('Open POs'!$J:$J,'Open POs'!$C:$C,$A6,'Open POs'!$I:$I,G$5))/Budget!G7))</f>
        <v/>
      </c>
      <c r="H6" s="25" t="str">
        <f aca="false">IF(Budget!H7=0,"",IF(SUMIFS(Actuals!$E:$E,Actuals!$B:$B,$A6,Actuals!$F:$F,H$5)+SUMIFS('Open POs'!$J:$J,'Open POs'!$C:$C,$A6,'Open POs'!$I:$I,H$5)=0,"",(SUMIFS(Actuals!$E:$E,Actuals!$B:$B,$A6,Actuals!$F:$F,H$5)+SUMIFS('Open POs'!$J:$J,'Open POs'!$C:$C,$A6,'Open POs'!$I:$I,H$5))/Budget!H7))</f>
        <v/>
      </c>
      <c r="I6" s="25" t="str">
        <f aca="false">IF(Budget!I7=0,"",IF(SUMIFS(Actuals!$E:$E,Actuals!$B:$B,$A6,Actuals!$F:$F,I$5)+SUMIFS('Open POs'!$J:$J,'Open POs'!$C:$C,$A6,'Open POs'!$I:$I,I$5)=0,"",(SUMIFS(Actuals!$E:$E,Actuals!$B:$B,$A6,Actuals!$F:$F,I$5)+SUMIFS('Open POs'!$J:$J,'Open POs'!$C:$C,$A6,'Open POs'!$I:$I,I$5))/Budget!I7))</f>
        <v/>
      </c>
      <c r="J6" s="25" t="str">
        <f aca="false">IF(Budget!J7=0,"",IF(SUMIFS(Actuals!$E:$E,Actuals!$B:$B,$A6,Actuals!$F:$F,J$5)+SUMIFS('Open POs'!$J:$J,'Open POs'!$C:$C,$A6,'Open POs'!$I:$I,J$5)=0,"",(SUMIFS(Actuals!$E:$E,Actuals!$B:$B,$A6,Actuals!$F:$F,J$5)+SUMIFS('Open POs'!$J:$J,'Open POs'!$C:$C,$A6,'Open POs'!$I:$I,J$5))/Budget!J7))</f>
        <v/>
      </c>
      <c r="K6" s="25" t="str">
        <f aca="false">IF(Budget!K7=0,"",IF(SUMIFS(Actuals!$E:$E,Actuals!$B:$B,$A6,Actuals!$F:$F,K$5)+SUMIFS('Open POs'!$J:$J,'Open POs'!$C:$C,$A6,'Open POs'!$I:$I,K$5)=0,"",(SUMIFS(Actuals!$E:$E,Actuals!$B:$B,$A6,Actuals!$F:$F,K$5)+SUMIFS('Open POs'!$J:$J,'Open POs'!$C:$C,$A6,'Open POs'!$I:$I,K$5))/Budget!K7))</f>
        <v/>
      </c>
      <c r="L6" s="25" t="str">
        <f aca="false">IF(Budget!L7=0,"",IF(SUMIFS(Actuals!$E:$E,Actuals!$B:$B,$A6,Actuals!$F:$F,L$5)+SUMIFS('Open POs'!$J:$J,'Open POs'!$C:$C,$A6,'Open POs'!$I:$I,L$5)=0,"",(SUMIFS(Actuals!$E:$E,Actuals!$B:$B,$A6,Actuals!$F:$F,L$5)+SUMIFS('Open POs'!$J:$J,'Open POs'!$C:$C,$A6,'Open POs'!$I:$I,L$5))/Budget!L7))</f>
        <v/>
      </c>
      <c r="M6" s="25" t="str">
        <f aca="false">IF(Budget!M7=0,"",IF(SUMIFS(Actuals!$E:$E,Actuals!$B:$B,$A6,Actuals!$F:$F,M$5)+SUMIFS('Open POs'!$J:$J,'Open POs'!$C:$C,$A6,'Open POs'!$I:$I,M$5)=0,"",(SUMIFS(Actuals!$E:$E,Actuals!$B:$B,$A6,Actuals!$F:$F,M$5)+SUMIFS('Open POs'!$J:$J,'Open POs'!$C:$C,$A6,'Open POs'!$I:$I,M$5))/Budget!M7))</f>
        <v/>
      </c>
    </row>
    <row r="7" customFormat="false" ht="15" hidden="false" customHeight="false" outlineLevel="0" collapsed="false">
      <c r="A7" s="19" t="str">
        <f aca="false">Setup!B12</f>
        <v>Client Services</v>
      </c>
      <c r="B7" s="25" t="n">
        <f aca="false">IF(Budget!B8=0,"",IF(SUMIFS(Actuals!$E:$E,Actuals!$B:$B,$A7,Actuals!$F:$F,B$5)+SUMIFS('Open POs'!$J:$J,'Open POs'!$C:$C,$A7,'Open POs'!$I:$I,B$5)=0,"",(SUMIFS(Actuals!$E:$E,Actuals!$B:$B,$A7,Actuals!$F:$F,B$5)+SUMIFS('Open POs'!$J:$J,'Open POs'!$C:$C,$A7,'Open POs'!$I:$I,B$5))/Budget!B8))</f>
        <v>0.709999444444444</v>
      </c>
      <c r="C7" s="25" t="n">
        <f aca="false">IF(Budget!C8=0,"",IF(SUMIFS(Actuals!$E:$E,Actuals!$B:$B,$A7,Actuals!$F:$F,C$5)+SUMIFS('Open POs'!$J:$J,'Open POs'!$C:$C,$A7,'Open POs'!$I:$I,C$5)=0,"",(SUMIFS(Actuals!$E:$E,Actuals!$B:$B,$A7,Actuals!$F:$F,C$5)+SUMIFS('Open POs'!$J:$J,'Open POs'!$C:$C,$A7,'Open POs'!$I:$I,C$5))/Budget!C8))</f>
        <v>0.8</v>
      </c>
      <c r="D7" s="25" t="n">
        <f aca="false">IF(Budget!D8=0,"",IF(SUMIFS(Actuals!$E:$E,Actuals!$B:$B,$A7,Actuals!$F:$F,D$5)+SUMIFS('Open POs'!$J:$J,'Open POs'!$C:$C,$A7,'Open POs'!$I:$I,D$5)=0,"",(SUMIFS(Actuals!$E:$E,Actuals!$B:$B,$A7,Actuals!$F:$F,D$5)+SUMIFS('Open POs'!$J:$J,'Open POs'!$C:$C,$A7,'Open POs'!$I:$I,D$5))/Budget!D8))</f>
        <v>0.84951690821256</v>
      </c>
      <c r="E7" s="25" t="str">
        <f aca="false">IF(Budget!E8=0,"",IF(SUMIFS(Actuals!$E:$E,Actuals!$B:$B,$A7,Actuals!$F:$F,E$5)+SUMIFS('Open POs'!$J:$J,'Open POs'!$C:$C,$A7,'Open POs'!$I:$I,E$5)=0,"",(SUMIFS(Actuals!$E:$E,Actuals!$B:$B,$A7,Actuals!$F:$F,E$5)+SUMIFS('Open POs'!$J:$J,'Open POs'!$C:$C,$A7,'Open POs'!$I:$I,E$5))/Budget!E8))</f>
        <v/>
      </c>
      <c r="F7" s="25" t="str">
        <f aca="false">IF(Budget!F8=0,"",IF(SUMIFS(Actuals!$E:$E,Actuals!$B:$B,$A7,Actuals!$F:$F,F$5)+SUMIFS('Open POs'!$J:$J,'Open POs'!$C:$C,$A7,'Open POs'!$I:$I,F$5)=0,"",(SUMIFS(Actuals!$E:$E,Actuals!$B:$B,$A7,Actuals!$F:$F,F$5)+SUMIFS('Open POs'!$J:$J,'Open POs'!$C:$C,$A7,'Open POs'!$I:$I,F$5))/Budget!F8))</f>
        <v/>
      </c>
      <c r="G7" s="25" t="str">
        <f aca="false">IF(Budget!G8=0,"",IF(SUMIFS(Actuals!$E:$E,Actuals!$B:$B,$A7,Actuals!$F:$F,G$5)+SUMIFS('Open POs'!$J:$J,'Open POs'!$C:$C,$A7,'Open POs'!$I:$I,G$5)=0,"",(SUMIFS(Actuals!$E:$E,Actuals!$B:$B,$A7,Actuals!$F:$F,G$5)+SUMIFS('Open POs'!$J:$J,'Open POs'!$C:$C,$A7,'Open POs'!$I:$I,G$5))/Budget!G8))</f>
        <v/>
      </c>
      <c r="H7" s="25" t="str">
        <f aca="false">IF(Budget!H8=0,"",IF(SUMIFS(Actuals!$E:$E,Actuals!$B:$B,$A7,Actuals!$F:$F,H$5)+SUMIFS('Open POs'!$J:$J,'Open POs'!$C:$C,$A7,'Open POs'!$I:$I,H$5)=0,"",(SUMIFS(Actuals!$E:$E,Actuals!$B:$B,$A7,Actuals!$F:$F,H$5)+SUMIFS('Open POs'!$J:$J,'Open POs'!$C:$C,$A7,'Open POs'!$I:$I,H$5))/Budget!H8))</f>
        <v/>
      </c>
      <c r="I7" s="25" t="str">
        <f aca="false">IF(Budget!I8=0,"",IF(SUMIFS(Actuals!$E:$E,Actuals!$B:$B,$A7,Actuals!$F:$F,I$5)+SUMIFS('Open POs'!$J:$J,'Open POs'!$C:$C,$A7,'Open POs'!$I:$I,I$5)=0,"",(SUMIFS(Actuals!$E:$E,Actuals!$B:$B,$A7,Actuals!$F:$F,I$5)+SUMIFS('Open POs'!$J:$J,'Open POs'!$C:$C,$A7,'Open POs'!$I:$I,I$5))/Budget!I8))</f>
        <v/>
      </c>
      <c r="J7" s="25" t="str">
        <f aca="false">IF(Budget!J8=0,"",IF(SUMIFS(Actuals!$E:$E,Actuals!$B:$B,$A7,Actuals!$F:$F,J$5)+SUMIFS('Open POs'!$J:$J,'Open POs'!$C:$C,$A7,'Open POs'!$I:$I,J$5)=0,"",(SUMIFS(Actuals!$E:$E,Actuals!$B:$B,$A7,Actuals!$F:$F,J$5)+SUMIFS('Open POs'!$J:$J,'Open POs'!$C:$C,$A7,'Open POs'!$I:$I,J$5))/Budget!J8))</f>
        <v/>
      </c>
      <c r="K7" s="25" t="str">
        <f aca="false">IF(Budget!K8=0,"",IF(SUMIFS(Actuals!$E:$E,Actuals!$B:$B,$A7,Actuals!$F:$F,K$5)+SUMIFS('Open POs'!$J:$J,'Open POs'!$C:$C,$A7,'Open POs'!$I:$I,K$5)=0,"",(SUMIFS(Actuals!$E:$E,Actuals!$B:$B,$A7,Actuals!$F:$F,K$5)+SUMIFS('Open POs'!$J:$J,'Open POs'!$C:$C,$A7,'Open POs'!$I:$I,K$5))/Budget!K8))</f>
        <v/>
      </c>
      <c r="L7" s="25" t="str">
        <f aca="false">IF(Budget!L8=0,"",IF(SUMIFS(Actuals!$E:$E,Actuals!$B:$B,$A7,Actuals!$F:$F,L$5)+SUMIFS('Open POs'!$J:$J,'Open POs'!$C:$C,$A7,'Open POs'!$I:$I,L$5)=0,"",(SUMIFS(Actuals!$E:$E,Actuals!$B:$B,$A7,Actuals!$F:$F,L$5)+SUMIFS('Open POs'!$J:$J,'Open POs'!$C:$C,$A7,'Open POs'!$I:$I,L$5))/Budget!L8))</f>
        <v/>
      </c>
      <c r="M7" s="25" t="str">
        <f aca="false">IF(Budget!M8=0,"",IF(SUMIFS(Actuals!$E:$E,Actuals!$B:$B,$A7,Actuals!$F:$F,M$5)+SUMIFS('Open POs'!$J:$J,'Open POs'!$C:$C,$A7,'Open POs'!$I:$I,M$5)=0,"",(SUMIFS(Actuals!$E:$E,Actuals!$B:$B,$A7,Actuals!$F:$F,M$5)+SUMIFS('Open POs'!$J:$J,'Open POs'!$C:$C,$A7,'Open POs'!$I:$I,M$5))/Budget!M8))</f>
        <v/>
      </c>
    </row>
    <row r="8" customFormat="false" ht="15" hidden="false" customHeight="false" outlineLevel="0" collapsed="false">
      <c r="A8" s="19" t="str">
        <f aca="false">Setup!B13</f>
        <v>Media</v>
      </c>
      <c r="B8" s="25" t="n">
        <f aca="false">IF(Budget!B9=0,"",IF(SUMIFS(Actuals!$E:$E,Actuals!$B:$B,$A8,Actuals!$F:$F,B$5)+SUMIFS('Open POs'!$J:$J,'Open POs'!$C:$C,$A8,'Open POs'!$I:$I,B$5)=0,"",(SUMIFS(Actuals!$E:$E,Actuals!$B:$B,$A8,Actuals!$F:$F,B$5)+SUMIFS('Open POs'!$J:$J,'Open POs'!$C:$C,$A8,'Open POs'!$I:$I,B$5))/Budget!B9))</f>
        <v>0.93</v>
      </c>
      <c r="C8" s="25" t="n">
        <f aca="false">IF(Budget!C9=0,"",IF(SUMIFS(Actuals!$E:$E,Actuals!$B:$B,$A8,Actuals!$F:$F,C$5)+SUMIFS('Open POs'!$J:$J,'Open POs'!$C:$C,$A8,'Open POs'!$I:$I,C$5)=0,"",(SUMIFS(Actuals!$E:$E,Actuals!$B:$B,$A8,Actuals!$F:$F,C$5)+SUMIFS('Open POs'!$J:$J,'Open POs'!$C:$C,$A8,'Open POs'!$I:$I,C$5))/Budget!C9))</f>
        <v>1.06</v>
      </c>
      <c r="D8" s="25" t="n">
        <f aca="false">IF(Budget!D9=0,"",IF(SUMIFS(Actuals!$E:$E,Actuals!$B:$B,$A8,Actuals!$F:$F,D$5)+SUMIFS('Open POs'!$J:$J,'Open POs'!$C:$C,$A8,'Open POs'!$I:$I,D$5)=0,"",(SUMIFS(Actuals!$E:$E,Actuals!$B:$B,$A8,Actuals!$F:$F,D$5)+SUMIFS('Open POs'!$J:$J,'Open POs'!$C:$C,$A8,'Open POs'!$I:$I,D$5))/Budget!D9))</f>
        <v>1.1083422459893</v>
      </c>
      <c r="E8" s="25" t="str">
        <f aca="false">IF(Budget!E9=0,"",IF(SUMIFS(Actuals!$E:$E,Actuals!$B:$B,$A8,Actuals!$F:$F,E$5)+SUMIFS('Open POs'!$J:$J,'Open POs'!$C:$C,$A8,'Open POs'!$I:$I,E$5)=0,"",(SUMIFS(Actuals!$E:$E,Actuals!$B:$B,$A8,Actuals!$F:$F,E$5)+SUMIFS('Open POs'!$J:$J,'Open POs'!$C:$C,$A8,'Open POs'!$I:$I,E$5))/Budget!E9))</f>
        <v/>
      </c>
      <c r="F8" s="25" t="str">
        <f aca="false">IF(Budget!F9=0,"",IF(SUMIFS(Actuals!$E:$E,Actuals!$B:$B,$A8,Actuals!$F:$F,F$5)+SUMIFS('Open POs'!$J:$J,'Open POs'!$C:$C,$A8,'Open POs'!$I:$I,F$5)=0,"",(SUMIFS(Actuals!$E:$E,Actuals!$B:$B,$A8,Actuals!$F:$F,F$5)+SUMIFS('Open POs'!$J:$J,'Open POs'!$C:$C,$A8,'Open POs'!$I:$I,F$5))/Budget!F9))</f>
        <v/>
      </c>
      <c r="G8" s="25" t="str">
        <f aca="false">IF(Budget!G9=0,"",IF(SUMIFS(Actuals!$E:$E,Actuals!$B:$B,$A8,Actuals!$F:$F,G$5)+SUMIFS('Open POs'!$J:$J,'Open POs'!$C:$C,$A8,'Open POs'!$I:$I,G$5)=0,"",(SUMIFS(Actuals!$E:$E,Actuals!$B:$B,$A8,Actuals!$F:$F,G$5)+SUMIFS('Open POs'!$J:$J,'Open POs'!$C:$C,$A8,'Open POs'!$I:$I,G$5))/Budget!G9))</f>
        <v/>
      </c>
      <c r="H8" s="25" t="str">
        <f aca="false">IF(Budget!H9=0,"",IF(SUMIFS(Actuals!$E:$E,Actuals!$B:$B,$A8,Actuals!$F:$F,H$5)+SUMIFS('Open POs'!$J:$J,'Open POs'!$C:$C,$A8,'Open POs'!$I:$I,H$5)=0,"",(SUMIFS(Actuals!$E:$E,Actuals!$B:$B,$A8,Actuals!$F:$F,H$5)+SUMIFS('Open POs'!$J:$J,'Open POs'!$C:$C,$A8,'Open POs'!$I:$I,H$5))/Budget!H9))</f>
        <v/>
      </c>
      <c r="I8" s="25" t="str">
        <f aca="false">IF(Budget!I9=0,"",IF(SUMIFS(Actuals!$E:$E,Actuals!$B:$B,$A8,Actuals!$F:$F,I$5)+SUMIFS('Open POs'!$J:$J,'Open POs'!$C:$C,$A8,'Open POs'!$I:$I,I$5)=0,"",(SUMIFS(Actuals!$E:$E,Actuals!$B:$B,$A8,Actuals!$F:$F,I$5)+SUMIFS('Open POs'!$J:$J,'Open POs'!$C:$C,$A8,'Open POs'!$I:$I,I$5))/Budget!I9))</f>
        <v/>
      </c>
      <c r="J8" s="25" t="str">
        <f aca="false">IF(Budget!J9=0,"",IF(SUMIFS(Actuals!$E:$E,Actuals!$B:$B,$A8,Actuals!$F:$F,J$5)+SUMIFS('Open POs'!$J:$J,'Open POs'!$C:$C,$A8,'Open POs'!$I:$I,J$5)=0,"",(SUMIFS(Actuals!$E:$E,Actuals!$B:$B,$A8,Actuals!$F:$F,J$5)+SUMIFS('Open POs'!$J:$J,'Open POs'!$C:$C,$A8,'Open POs'!$I:$I,J$5))/Budget!J9))</f>
        <v/>
      </c>
      <c r="K8" s="25" t="str">
        <f aca="false">IF(Budget!K9=0,"",IF(SUMIFS(Actuals!$E:$E,Actuals!$B:$B,$A8,Actuals!$F:$F,K$5)+SUMIFS('Open POs'!$J:$J,'Open POs'!$C:$C,$A8,'Open POs'!$I:$I,K$5)=0,"",(SUMIFS(Actuals!$E:$E,Actuals!$B:$B,$A8,Actuals!$F:$F,K$5)+SUMIFS('Open POs'!$J:$J,'Open POs'!$C:$C,$A8,'Open POs'!$I:$I,K$5))/Budget!K9))</f>
        <v/>
      </c>
      <c r="L8" s="25" t="str">
        <f aca="false">IF(Budget!L9=0,"",IF(SUMIFS(Actuals!$E:$E,Actuals!$B:$B,$A8,Actuals!$F:$F,L$5)+SUMIFS('Open POs'!$J:$J,'Open POs'!$C:$C,$A8,'Open POs'!$I:$I,L$5)=0,"",(SUMIFS(Actuals!$E:$E,Actuals!$B:$B,$A8,Actuals!$F:$F,L$5)+SUMIFS('Open POs'!$J:$J,'Open POs'!$C:$C,$A8,'Open POs'!$I:$I,L$5))/Budget!L9))</f>
        <v/>
      </c>
      <c r="M8" s="25" t="str">
        <f aca="false">IF(Budget!M9=0,"",IF(SUMIFS(Actuals!$E:$E,Actuals!$B:$B,$A8,Actuals!$F:$F,M$5)+SUMIFS('Open POs'!$J:$J,'Open POs'!$C:$C,$A8,'Open POs'!$I:$I,M$5)=0,"",(SUMIFS(Actuals!$E:$E,Actuals!$B:$B,$A8,Actuals!$F:$F,M$5)+SUMIFS('Open POs'!$J:$J,'Open POs'!$C:$C,$A8,'Open POs'!$I:$I,M$5))/Budget!M9))</f>
        <v/>
      </c>
    </row>
    <row r="9" customFormat="false" ht="15" hidden="false" customHeight="false" outlineLevel="0" collapsed="false">
      <c r="A9" s="19" t="str">
        <f aca="false">Setup!B14</f>
        <v>Technology</v>
      </c>
      <c r="B9" s="25" t="n">
        <f aca="false">IF(Budget!B10=0,"",IF(SUMIFS(Actuals!$E:$E,Actuals!$B:$B,$A9,Actuals!$F:$F,B$5)+SUMIFS('Open POs'!$J:$J,'Open POs'!$C:$C,$A9,'Open POs'!$I:$I,B$5)=0,"",(SUMIFS(Actuals!$E:$E,Actuals!$B:$B,$A9,Actuals!$F:$F,B$5)+SUMIFS('Open POs'!$J:$J,'Open POs'!$C:$C,$A9,'Open POs'!$I:$I,B$5))/Budget!B10))</f>
        <v>0.660000454545455</v>
      </c>
      <c r="C9" s="25" t="n">
        <f aca="false">IF(Budget!C10=0,"",IF(SUMIFS(Actuals!$E:$E,Actuals!$B:$B,$A9,Actuals!$F:$F,C$5)+SUMIFS('Open POs'!$J:$J,'Open POs'!$C:$C,$A9,'Open POs'!$I:$I,C$5)=0,"",(SUMIFS(Actuals!$E:$E,Actuals!$B:$B,$A9,Actuals!$F:$F,C$5)+SUMIFS('Open POs'!$J:$J,'Open POs'!$C:$C,$A9,'Open POs'!$I:$I,C$5))/Budget!C10))</f>
        <v>0.72</v>
      </c>
      <c r="D9" s="25" t="n">
        <f aca="false">IF(Budget!D10=0,"",IF(SUMIFS(Actuals!$E:$E,Actuals!$B:$B,$A9,Actuals!$F:$F,D$5)+SUMIFS('Open POs'!$J:$J,'Open POs'!$C:$C,$A9,'Open POs'!$I:$I,D$5)=0,"",(SUMIFS(Actuals!$E:$E,Actuals!$B:$B,$A9,Actuals!$F:$F,D$5)+SUMIFS('Open POs'!$J:$J,'Open POs'!$C:$C,$A9,'Open POs'!$I:$I,D$5))/Budget!D10))</f>
        <v>0.959446640316206</v>
      </c>
      <c r="E9" s="25" t="str">
        <f aca="false">IF(Budget!E10=0,"",IF(SUMIFS(Actuals!$E:$E,Actuals!$B:$B,$A9,Actuals!$F:$F,E$5)+SUMIFS('Open POs'!$J:$J,'Open POs'!$C:$C,$A9,'Open POs'!$I:$I,E$5)=0,"",(SUMIFS(Actuals!$E:$E,Actuals!$B:$B,$A9,Actuals!$F:$F,E$5)+SUMIFS('Open POs'!$J:$J,'Open POs'!$C:$C,$A9,'Open POs'!$I:$I,E$5))/Budget!E10))</f>
        <v/>
      </c>
      <c r="F9" s="25" t="str">
        <f aca="false">IF(Budget!F10=0,"",IF(SUMIFS(Actuals!$E:$E,Actuals!$B:$B,$A9,Actuals!$F:$F,F$5)+SUMIFS('Open POs'!$J:$J,'Open POs'!$C:$C,$A9,'Open POs'!$I:$I,F$5)=0,"",(SUMIFS(Actuals!$E:$E,Actuals!$B:$B,$A9,Actuals!$F:$F,F$5)+SUMIFS('Open POs'!$J:$J,'Open POs'!$C:$C,$A9,'Open POs'!$I:$I,F$5))/Budget!F10))</f>
        <v/>
      </c>
      <c r="G9" s="25" t="str">
        <f aca="false">IF(Budget!G10=0,"",IF(SUMIFS(Actuals!$E:$E,Actuals!$B:$B,$A9,Actuals!$F:$F,G$5)+SUMIFS('Open POs'!$J:$J,'Open POs'!$C:$C,$A9,'Open POs'!$I:$I,G$5)=0,"",(SUMIFS(Actuals!$E:$E,Actuals!$B:$B,$A9,Actuals!$F:$F,G$5)+SUMIFS('Open POs'!$J:$J,'Open POs'!$C:$C,$A9,'Open POs'!$I:$I,G$5))/Budget!G10))</f>
        <v/>
      </c>
      <c r="H9" s="25" t="str">
        <f aca="false">IF(Budget!H10=0,"",IF(SUMIFS(Actuals!$E:$E,Actuals!$B:$B,$A9,Actuals!$F:$F,H$5)+SUMIFS('Open POs'!$J:$J,'Open POs'!$C:$C,$A9,'Open POs'!$I:$I,H$5)=0,"",(SUMIFS(Actuals!$E:$E,Actuals!$B:$B,$A9,Actuals!$F:$F,H$5)+SUMIFS('Open POs'!$J:$J,'Open POs'!$C:$C,$A9,'Open POs'!$I:$I,H$5))/Budget!H10))</f>
        <v/>
      </c>
      <c r="I9" s="25" t="str">
        <f aca="false">IF(Budget!I10=0,"",IF(SUMIFS(Actuals!$E:$E,Actuals!$B:$B,$A9,Actuals!$F:$F,I$5)+SUMIFS('Open POs'!$J:$J,'Open POs'!$C:$C,$A9,'Open POs'!$I:$I,I$5)=0,"",(SUMIFS(Actuals!$E:$E,Actuals!$B:$B,$A9,Actuals!$F:$F,I$5)+SUMIFS('Open POs'!$J:$J,'Open POs'!$C:$C,$A9,'Open POs'!$I:$I,I$5))/Budget!I10))</f>
        <v/>
      </c>
      <c r="J9" s="25" t="str">
        <f aca="false">IF(Budget!J10=0,"",IF(SUMIFS(Actuals!$E:$E,Actuals!$B:$B,$A9,Actuals!$F:$F,J$5)+SUMIFS('Open POs'!$J:$J,'Open POs'!$C:$C,$A9,'Open POs'!$I:$I,J$5)=0,"",(SUMIFS(Actuals!$E:$E,Actuals!$B:$B,$A9,Actuals!$F:$F,J$5)+SUMIFS('Open POs'!$J:$J,'Open POs'!$C:$C,$A9,'Open POs'!$I:$I,J$5))/Budget!J10))</f>
        <v/>
      </c>
      <c r="K9" s="25" t="str">
        <f aca="false">IF(Budget!K10=0,"",IF(SUMIFS(Actuals!$E:$E,Actuals!$B:$B,$A9,Actuals!$F:$F,K$5)+SUMIFS('Open POs'!$J:$J,'Open POs'!$C:$C,$A9,'Open POs'!$I:$I,K$5)=0,"",(SUMIFS(Actuals!$E:$E,Actuals!$B:$B,$A9,Actuals!$F:$F,K$5)+SUMIFS('Open POs'!$J:$J,'Open POs'!$C:$C,$A9,'Open POs'!$I:$I,K$5))/Budget!K10))</f>
        <v/>
      </c>
      <c r="L9" s="25" t="str">
        <f aca="false">IF(Budget!L10=0,"",IF(SUMIFS(Actuals!$E:$E,Actuals!$B:$B,$A9,Actuals!$F:$F,L$5)+SUMIFS('Open POs'!$J:$J,'Open POs'!$C:$C,$A9,'Open POs'!$I:$I,L$5)=0,"",(SUMIFS(Actuals!$E:$E,Actuals!$B:$B,$A9,Actuals!$F:$F,L$5)+SUMIFS('Open POs'!$J:$J,'Open POs'!$C:$C,$A9,'Open POs'!$I:$I,L$5))/Budget!L10))</f>
        <v/>
      </c>
      <c r="M9" s="25" t="str">
        <f aca="false">IF(Budget!M10=0,"",IF(SUMIFS(Actuals!$E:$E,Actuals!$B:$B,$A9,Actuals!$F:$F,M$5)+SUMIFS('Open POs'!$J:$J,'Open POs'!$C:$C,$A9,'Open POs'!$I:$I,M$5)=0,"",(SUMIFS(Actuals!$E:$E,Actuals!$B:$B,$A9,Actuals!$F:$F,M$5)+SUMIFS('Open POs'!$J:$J,'Open POs'!$C:$C,$A9,'Open POs'!$I:$I,M$5))/Budget!M10))</f>
        <v/>
      </c>
    </row>
    <row r="10" customFormat="false" ht="15" hidden="false" customHeight="false" outlineLevel="0" collapsed="false">
      <c r="A10" s="19" t="str">
        <f aca="false">Setup!B15</f>
        <v>Operations / Admin</v>
      </c>
      <c r="B10" s="25" t="n">
        <f aca="false">IF(Budget!B11=0,"",IF(SUMIFS(Actuals!$E:$E,Actuals!$B:$B,$A10,Actuals!$F:$F,B$5)+SUMIFS('Open POs'!$J:$J,'Open POs'!$C:$C,$A10,'Open POs'!$I:$I,B$5)=0,"",(SUMIFS(Actuals!$E:$E,Actuals!$B:$B,$A10,Actuals!$F:$F,B$5)+SUMIFS('Open POs'!$J:$J,'Open POs'!$C:$C,$A10,'Open POs'!$I:$I,B$5))/Budget!B11))</f>
        <v>0.839999333333333</v>
      </c>
      <c r="C10" s="25" t="n">
        <f aca="false">IF(Budget!C11=0,"",IF(SUMIFS(Actuals!$E:$E,Actuals!$B:$B,$A10,Actuals!$F:$F,C$5)+SUMIFS('Open POs'!$J:$J,'Open POs'!$C:$C,$A10,'Open POs'!$I:$I,C$5)=0,"",(SUMIFS(Actuals!$E:$E,Actuals!$B:$B,$A10,Actuals!$F:$F,C$5)+SUMIFS('Open POs'!$J:$J,'Open POs'!$C:$C,$A10,'Open POs'!$I:$I,C$5))/Budget!C11))</f>
        <v>0.900000666666667</v>
      </c>
      <c r="D10" s="25" t="n">
        <f aca="false">IF(Budget!D11=0,"",IF(SUMIFS(Actuals!$E:$E,Actuals!$B:$B,$A10,Actuals!$F:$F,D$5)+SUMIFS('Open POs'!$J:$J,'Open POs'!$C:$C,$A10,'Open POs'!$I:$I,D$5)=0,"",(SUMIFS(Actuals!$E:$E,Actuals!$B:$B,$A10,Actuals!$F:$F,D$5)+SUMIFS('Open POs'!$J:$J,'Open POs'!$C:$C,$A10,'Open POs'!$I:$I,D$5))/Budget!D11))</f>
        <v>0.996511046511628</v>
      </c>
      <c r="E10" s="25" t="str">
        <f aca="false">IF(Budget!E11=0,"",IF(SUMIFS(Actuals!$E:$E,Actuals!$B:$B,$A10,Actuals!$F:$F,E$5)+SUMIFS('Open POs'!$J:$J,'Open POs'!$C:$C,$A10,'Open POs'!$I:$I,E$5)=0,"",(SUMIFS(Actuals!$E:$E,Actuals!$B:$B,$A10,Actuals!$F:$F,E$5)+SUMIFS('Open POs'!$J:$J,'Open POs'!$C:$C,$A10,'Open POs'!$I:$I,E$5))/Budget!E11))</f>
        <v/>
      </c>
      <c r="F10" s="25" t="str">
        <f aca="false">IF(Budget!F11=0,"",IF(SUMIFS(Actuals!$E:$E,Actuals!$B:$B,$A10,Actuals!$F:$F,F$5)+SUMIFS('Open POs'!$J:$J,'Open POs'!$C:$C,$A10,'Open POs'!$I:$I,F$5)=0,"",(SUMIFS(Actuals!$E:$E,Actuals!$B:$B,$A10,Actuals!$F:$F,F$5)+SUMIFS('Open POs'!$J:$J,'Open POs'!$C:$C,$A10,'Open POs'!$I:$I,F$5))/Budget!F11))</f>
        <v/>
      </c>
      <c r="G10" s="25" t="str">
        <f aca="false">IF(Budget!G11=0,"",IF(SUMIFS(Actuals!$E:$E,Actuals!$B:$B,$A10,Actuals!$F:$F,G$5)+SUMIFS('Open POs'!$J:$J,'Open POs'!$C:$C,$A10,'Open POs'!$I:$I,G$5)=0,"",(SUMIFS(Actuals!$E:$E,Actuals!$B:$B,$A10,Actuals!$F:$F,G$5)+SUMIFS('Open POs'!$J:$J,'Open POs'!$C:$C,$A10,'Open POs'!$I:$I,G$5))/Budget!G11))</f>
        <v/>
      </c>
      <c r="H10" s="25" t="str">
        <f aca="false">IF(Budget!H11=0,"",IF(SUMIFS(Actuals!$E:$E,Actuals!$B:$B,$A10,Actuals!$F:$F,H$5)+SUMIFS('Open POs'!$J:$J,'Open POs'!$C:$C,$A10,'Open POs'!$I:$I,H$5)=0,"",(SUMIFS(Actuals!$E:$E,Actuals!$B:$B,$A10,Actuals!$F:$F,H$5)+SUMIFS('Open POs'!$J:$J,'Open POs'!$C:$C,$A10,'Open POs'!$I:$I,H$5))/Budget!H11))</f>
        <v/>
      </c>
      <c r="I10" s="25" t="str">
        <f aca="false">IF(Budget!I11=0,"",IF(SUMIFS(Actuals!$E:$E,Actuals!$B:$B,$A10,Actuals!$F:$F,I$5)+SUMIFS('Open POs'!$J:$J,'Open POs'!$C:$C,$A10,'Open POs'!$I:$I,I$5)=0,"",(SUMIFS(Actuals!$E:$E,Actuals!$B:$B,$A10,Actuals!$F:$F,I$5)+SUMIFS('Open POs'!$J:$J,'Open POs'!$C:$C,$A10,'Open POs'!$I:$I,I$5))/Budget!I11))</f>
        <v/>
      </c>
      <c r="J10" s="25" t="str">
        <f aca="false">IF(Budget!J11=0,"",IF(SUMIFS(Actuals!$E:$E,Actuals!$B:$B,$A10,Actuals!$F:$F,J$5)+SUMIFS('Open POs'!$J:$J,'Open POs'!$C:$C,$A10,'Open POs'!$I:$I,J$5)=0,"",(SUMIFS(Actuals!$E:$E,Actuals!$B:$B,$A10,Actuals!$F:$F,J$5)+SUMIFS('Open POs'!$J:$J,'Open POs'!$C:$C,$A10,'Open POs'!$I:$I,J$5))/Budget!J11))</f>
        <v/>
      </c>
      <c r="K10" s="25" t="str">
        <f aca="false">IF(Budget!K11=0,"",IF(SUMIFS(Actuals!$E:$E,Actuals!$B:$B,$A10,Actuals!$F:$F,K$5)+SUMIFS('Open POs'!$J:$J,'Open POs'!$C:$C,$A10,'Open POs'!$I:$I,K$5)=0,"",(SUMIFS(Actuals!$E:$E,Actuals!$B:$B,$A10,Actuals!$F:$F,K$5)+SUMIFS('Open POs'!$J:$J,'Open POs'!$C:$C,$A10,'Open POs'!$I:$I,K$5))/Budget!K11))</f>
        <v/>
      </c>
      <c r="L10" s="25" t="str">
        <f aca="false">IF(Budget!L11=0,"",IF(SUMIFS(Actuals!$E:$E,Actuals!$B:$B,$A10,Actuals!$F:$F,L$5)+SUMIFS('Open POs'!$J:$J,'Open POs'!$C:$C,$A10,'Open POs'!$I:$I,L$5)=0,"",(SUMIFS(Actuals!$E:$E,Actuals!$B:$B,$A10,Actuals!$F:$F,L$5)+SUMIFS('Open POs'!$J:$J,'Open POs'!$C:$C,$A10,'Open POs'!$I:$I,L$5))/Budget!L11))</f>
        <v/>
      </c>
      <c r="M10" s="25" t="str">
        <f aca="false">IF(Budget!M11=0,"",IF(SUMIFS(Actuals!$E:$E,Actuals!$B:$B,$A10,Actuals!$F:$F,M$5)+SUMIFS('Open POs'!$J:$J,'Open POs'!$C:$C,$A10,'Open POs'!$I:$I,M$5)=0,"",(SUMIFS(Actuals!$E:$E,Actuals!$B:$B,$A10,Actuals!$F:$F,M$5)+SUMIFS('Open POs'!$J:$J,'Open POs'!$C:$C,$A10,'Open POs'!$I:$I,M$5))/Budget!M11))</f>
        <v/>
      </c>
    </row>
    <row r="11" customFormat="false" ht="15" hidden="false" customHeight="false" outlineLevel="0" collapsed="false">
      <c r="A11" s="19" t="str">
        <f aca="false">Setup!B16</f>
        <v>New Business</v>
      </c>
      <c r="B11" s="25" t="n">
        <f aca="false">IF(Budget!B12=0,"",IF(SUMIFS(Actuals!$E:$E,Actuals!$B:$B,$A11,Actuals!$F:$F,B$5)+SUMIFS('Open POs'!$J:$J,'Open POs'!$C:$C,$A11,'Open POs'!$I:$I,B$5)=0,"",(SUMIFS(Actuals!$E:$E,Actuals!$B:$B,$A11,Actuals!$F:$F,B$5)+SUMIFS('Open POs'!$J:$J,'Open POs'!$C:$C,$A11,'Open POs'!$I:$I,B$5))/Budget!B12))</f>
        <v>0.4</v>
      </c>
      <c r="C11" s="25" t="n">
        <f aca="false">IF(Budget!C12=0,"",IF(SUMIFS(Actuals!$E:$E,Actuals!$B:$B,$A11,Actuals!$F:$F,C$5)+SUMIFS('Open POs'!$J:$J,'Open POs'!$C:$C,$A11,'Open POs'!$I:$I,C$5)=0,"",(SUMIFS(Actuals!$E:$E,Actuals!$B:$B,$A11,Actuals!$F:$F,C$5)+SUMIFS('Open POs'!$J:$J,'Open POs'!$C:$C,$A11,'Open POs'!$I:$I,C$5))/Budget!C12))</f>
        <v>0.650001111111111</v>
      </c>
      <c r="D11" s="25" t="n">
        <f aca="false">IF(Budget!D12=0,"",IF(SUMIFS(Actuals!$E:$E,Actuals!$B:$B,$A11,Actuals!$F:$F,D$5)+SUMIFS('Open POs'!$J:$J,'Open POs'!$C:$C,$A11,'Open POs'!$I:$I,D$5)=0,"",(SUMIFS(Actuals!$E:$E,Actuals!$B:$B,$A11,Actuals!$F:$F,D$5)+SUMIFS('Open POs'!$J:$J,'Open POs'!$C:$C,$A11,'Open POs'!$I:$I,D$5))/Budget!D12))</f>
        <v>0.952692307692308</v>
      </c>
      <c r="E11" s="25" t="str">
        <f aca="false">IF(Budget!E12=0,"",IF(SUMIFS(Actuals!$E:$E,Actuals!$B:$B,$A11,Actuals!$F:$F,E$5)+SUMIFS('Open POs'!$J:$J,'Open POs'!$C:$C,$A11,'Open POs'!$I:$I,E$5)=0,"",(SUMIFS(Actuals!$E:$E,Actuals!$B:$B,$A11,Actuals!$F:$F,E$5)+SUMIFS('Open POs'!$J:$J,'Open POs'!$C:$C,$A11,'Open POs'!$I:$I,E$5))/Budget!E12))</f>
        <v/>
      </c>
      <c r="F11" s="25" t="str">
        <f aca="false">IF(Budget!F12=0,"",IF(SUMIFS(Actuals!$E:$E,Actuals!$B:$B,$A11,Actuals!$F:$F,F$5)+SUMIFS('Open POs'!$J:$J,'Open POs'!$C:$C,$A11,'Open POs'!$I:$I,F$5)=0,"",(SUMIFS(Actuals!$E:$E,Actuals!$B:$B,$A11,Actuals!$F:$F,F$5)+SUMIFS('Open POs'!$J:$J,'Open POs'!$C:$C,$A11,'Open POs'!$I:$I,F$5))/Budget!F12))</f>
        <v/>
      </c>
      <c r="G11" s="25" t="str">
        <f aca="false">IF(Budget!G12=0,"",IF(SUMIFS(Actuals!$E:$E,Actuals!$B:$B,$A11,Actuals!$F:$F,G$5)+SUMIFS('Open POs'!$J:$J,'Open POs'!$C:$C,$A11,'Open POs'!$I:$I,G$5)=0,"",(SUMIFS(Actuals!$E:$E,Actuals!$B:$B,$A11,Actuals!$F:$F,G$5)+SUMIFS('Open POs'!$J:$J,'Open POs'!$C:$C,$A11,'Open POs'!$I:$I,G$5))/Budget!G12))</f>
        <v/>
      </c>
      <c r="H11" s="25" t="str">
        <f aca="false">IF(Budget!H12=0,"",IF(SUMIFS(Actuals!$E:$E,Actuals!$B:$B,$A11,Actuals!$F:$F,H$5)+SUMIFS('Open POs'!$J:$J,'Open POs'!$C:$C,$A11,'Open POs'!$I:$I,H$5)=0,"",(SUMIFS(Actuals!$E:$E,Actuals!$B:$B,$A11,Actuals!$F:$F,H$5)+SUMIFS('Open POs'!$J:$J,'Open POs'!$C:$C,$A11,'Open POs'!$I:$I,H$5))/Budget!H12))</f>
        <v/>
      </c>
      <c r="I11" s="25" t="str">
        <f aca="false">IF(Budget!I12=0,"",IF(SUMIFS(Actuals!$E:$E,Actuals!$B:$B,$A11,Actuals!$F:$F,I$5)+SUMIFS('Open POs'!$J:$J,'Open POs'!$C:$C,$A11,'Open POs'!$I:$I,I$5)=0,"",(SUMIFS(Actuals!$E:$E,Actuals!$B:$B,$A11,Actuals!$F:$F,I$5)+SUMIFS('Open POs'!$J:$J,'Open POs'!$C:$C,$A11,'Open POs'!$I:$I,I$5))/Budget!I12))</f>
        <v/>
      </c>
      <c r="J11" s="25" t="str">
        <f aca="false">IF(Budget!J12=0,"",IF(SUMIFS(Actuals!$E:$E,Actuals!$B:$B,$A11,Actuals!$F:$F,J$5)+SUMIFS('Open POs'!$J:$J,'Open POs'!$C:$C,$A11,'Open POs'!$I:$I,J$5)=0,"",(SUMIFS(Actuals!$E:$E,Actuals!$B:$B,$A11,Actuals!$F:$F,J$5)+SUMIFS('Open POs'!$J:$J,'Open POs'!$C:$C,$A11,'Open POs'!$I:$I,J$5))/Budget!J12))</f>
        <v/>
      </c>
      <c r="K11" s="25" t="str">
        <f aca="false">IF(Budget!K12=0,"",IF(SUMIFS(Actuals!$E:$E,Actuals!$B:$B,$A11,Actuals!$F:$F,K$5)+SUMIFS('Open POs'!$J:$J,'Open POs'!$C:$C,$A11,'Open POs'!$I:$I,K$5)=0,"",(SUMIFS(Actuals!$E:$E,Actuals!$B:$B,$A11,Actuals!$F:$F,K$5)+SUMIFS('Open POs'!$J:$J,'Open POs'!$C:$C,$A11,'Open POs'!$I:$I,K$5))/Budget!K12))</f>
        <v/>
      </c>
      <c r="L11" s="25" t="str">
        <f aca="false">IF(Budget!L12=0,"",IF(SUMIFS(Actuals!$E:$E,Actuals!$B:$B,$A11,Actuals!$F:$F,L$5)+SUMIFS('Open POs'!$J:$J,'Open POs'!$C:$C,$A11,'Open POs'!$I:$I,L$5)=0,"",(SUMIFS(Actuals!$E:$E,Actuals!$B:$B,$A11,Actuals!$F:$F,L$5)+SUMIFS('Open POs'!$J:$J,'Open POs'!$C:$C,$A11,'Open POs'!$I:$I,L$5))/Budget!L12))</f>
        <v/>
      </c>
      <c r="M11" s="25" t="str">
        <f aca="false">IF(Budget!M12=0,"",IF(SUMIFS(Actuals!$E:$E,Actuals!$B:$B,$A11,Actuals!$F:$F,M$5)+SUMIFS('Open POs'!$J:$J,'Open POs'!$C:$C,$A11,'Open POs'!$I:$I,M$5)=0,"",(SUMIFS(Actuals!$E:$E,Actuals!$B:$B,$A11,Actuals!$F:$F,M$5)+SUMIFS('Open POs'!$J:$J,'Open POs'!$C:$C,$A11,'Open POs'!$I:$I,M$5))/Budget!M12))</f>
        <v/>
      </c>
    </row>
  </sheetData>
  <conditionalFormatting sqref="B6:M11">
    <cfRule type="expression" priority="2" aboveAverage="0" equalAverage="0" bottom="0" percent="0" rank="0" text="" dxfId="0">
      <formula>AND(ISNUMBER(B6),B6&gt;1)</formula>
    </cfRule>
    <cfRule type="expression" priority="3" aboveAverage="0" equalAverage="0" bottom="0" percent="0" rank="0" text="" dxfId="4">
      <formula>AND(ISNUMBER(B6),B6&gt;WarnPct)</formula>
    </cfRule>
    <cfRule type="expression" priority="4" aboveAverage="0" equalAverage="0" bottom="0" percent="0" rank="0" text="" dxfId="2">
      <formula>ISNUMBER(B6)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4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51</v>
      </c>
    </row>
    <row r="3" customFormat="false" ht="15" hidden="false" customHeight="false" outlineLevel="0" collapsed="false">
      <c r="A3" s="3" t="s">
        <v>52</v>
      </c>
    </row>
    <row r="6" customFormat="false" ht="15" hidden="false" customHeight="false" outlineLevel="0" collapsed="false">
      <c r="B6" s="19" t="s">
        <v>53</v>
      </c>
      <c r="C6" s="26" t="n">
        <v>46388</v>
      </c>
    </row>
    <row r="7" customFormat="false" ht="15" hidden="false" customHeight="false" outlineLevel="0" collapsed="false">
      <c r="B7" s="19" t="s">
        <v>54</v>
      </c>
      <c r="C7" s="27" t="n">
        <v>46447</v>
      </c>
    </row>
    <row r="8" customFormat="false" ht="15" hidden="false" customHeight="false" outlineLevel="0" collapsed="false">
      <c r="B8" s="19" t="s">
        <v>55</v>
      </c>
      <c r="C8" s="28" t="n">
        <v>0.9</v>
      </c>
    </row>
    <row r="9" customFormat="false" ht="15" hidden="false" customHeight="false" outlineLevel="0" collapsed="false">
      <c r="B9" s="29" t="s">
        <v>56</v>
      </c>
    </row>
    <row r="10" customFormat="false" ht="30" hidden="false" customHeight="true" outlineLevel="0" collapsed="false">
      <c r="A10" s="14" t="s">
        <v>57</v>
      </c>
      <c r="B10" s="14" t="s">
        <v>39</v>
      </c>
      <c r="C10" s="14" t="s">
        <v>58</v>
      </c>
      <c r="D10" s="14" t="s">
        <v>59</v>
      </c>
    </row>
    <row r="11" customFormat="false" ht="15" hidden="false" customHeight="false" outlineLevel="0" collapsed="false">
      <c r="A11" s="18" t="n">
        <v>1</v>
      </c>
      <c r="B11" s="30" t="s">
        <v>60</v>
      </c>
      <c r="C11" s="30" t="s">
        <v>61</v>
      </c>
      <c r="D11" s="31" t="n">
        <f aca="false">EDATE($C$6,0)</f>
        <v>46388</v>
      </c>
    </row>
    <row r="12" customFormat="false" ht="15" hidden="false" customHeight="false" outlineLevel="0" collapsed="false">
      <c r="A12" s="18" t="n">
        <v>2</v>
      </c>
      <c r="B12" s="30" t="s">
        <v>62</v>
      </c>
      <c r="C12" s="30" t="s">
        <v>63</v>
      </c>
      <c r="D12" s="31" t="n">
        <f aca="false">EDATE($C$6,1)</f>
        <v>46419</v>
      </c>
    </row>
    <row r="13" customFormat="false" ht="15" hidden="false" customHeight="false" outlineLevel="0" collapsed="false">
      <c r="A13" s="18" t="n">
        <v>3</v>
      </c>
      <c r="B13" s="30" t="s">
        <v>64</v>
      </c>
      <c r="C13" s="30" t="s">
        <v>65</v>
      </c>
      <c r="D13" s="31" t="n">
        <f aca="false">EDATE($C$6,2)</f>
        <v>46447</v>
      </c>
    </row>
    <row r="14" customFormat="false" ht="15" hidden="false" customHeight="false" outlineLevel="0" collapsed="false">
      <c r="A14" s="18" t="n">
        <v>4</v>
      </c>
      <c r="B14" s="30" t="s">
        <v>66</v>
      </c>
      <c r="C14" s="30" t="s">
        <v>67</v>
      </c>
      <c r="D14" s="31" t="n">
        <f aca="false">EDATE($C$6,3)</f>
        <v>46478</v>
      </c>
    </row>
    <row r="15" customFormat="false" ht="15" hidden="false" customHeight="false" outlineLevel="0" collapsed="false">
      <c r="A15" s="18" t="n">
        <v>5</v>
      </c>
      <c r="B15" s="30" t="s">
        <v>68</v>
      </c>
      <c r="C15" s="30" t="s">
        <v>69</v>
      </c>
      <c r="D15" s="31" t="n">
        <f aca="false">EDATE($C$6,4)</f>
        <v>46508</v>
      </c>
    </row>
    <row r="16" customFormat="false" ht="15" hidden="false" customHeight="false" outlineLevel="0" collapsed="false">
      <c r="A16" s="18" t="n">
        <v>6</v>
      </c>
      <c r="B16" s="30" t="s">
        <v>70</v>
      </c>
      <c r="C16" s="30" t="s">
        <v>71</v>
      </c>
      <c r="D16" s="31" t="n">
        <f aca="false">EDATE($C$6,5)</f>
        <v>46539</v>
      </c>
    </row>
    <row r="17" customFormat="false" ht="15" hidden="false" customHeight="false" outlineLevel="0" collapsed="false">
      <c r="D17" s="31" t="n">
        <f aca="false">EDATE($C$6,6)</f>
        <v>46569</v>
      </c>
    </row>
    <row r="18" customFormat="false" ht="15" hidden="false" customHeight="false" outlineLevel="0" collapsed="false">
      <c r="D18" s="31" t="n">
        <f aca="false">EDATE($C$6,7)</f>
        <v>46600</v>
      </c>
    </row>
    <row r="19" customFormat="false" ht="15" hidden="false" customHeight="false" outlineLevel="0" collapsed="false">
      <c r="D19" s="31" t="n">
        <f aca="false">EDATE($C$6,8)</f>
        <v>46631</v>
      </c>
    </row>
    <row r="20" customFormat="false" ht="15" hidden="false" customHeight="false" outlineLevel="0" collapsed="false">
      <c r="D20" s="31" t="n">
        <f aca="false">EDATE($C$6,9)</f>
        <v>46661</v>
      </c>
    </row>
    <row r="21" customFormat="false" ht="15" hidden="false" customHeight="false" outlineLevel="0" collapsed="false">
      <c r="D21" s="31" t="n">
        <f aca="false">EDATE($C$6,10)</f>
        <v>46692</v>
      </c>
    </row>
    <row r="22" customFormat="false" ht="15" hidden="false" customHeight="false" outlineLevel="0" collapsed="false">
      <c r="D22" s="31" t="n">
        <f aca="false">EDATE($C$6,11)</f>
        <v>46722</v>
      </c>
    </row>
  </sheetData>
  <dataValidations count="1">
    <dataValidation allowBlank="false" error="Pick a month from the fiscal year list" errorStyle="stop" operator="between" showDropDown="false" showErrorMessage="true" showInputMessage="false" sqref="C7" type="list">
      <formula1>Months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3" min="2" style="0" width="11"/>
    <col collapsed="false" customWidth="true" hidden="false" outlineLevel="0" max="14" min="14" style="0" width="13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72</v>
      </c>
    </row>
    <row r="3" customFormat="false" ht="15" hidden="false" customHeight="false" outlineLevel="0" collapsed="false">
      <c r="A3" s="3" t="s">
        <v>73</v>
      </c>
    </row>
    <row r="6" customFormat="false" ht="15" hidden="false" customHeight="false" outlineLevel="0" collapsed="false">
      <c r="A6" s="23" t="s">
        <v>39</v>
      </c>
      <c r="B6" s="32" t="n">
        <f aca="false">EDATE(FYStart,0)</f>
        <v>46388</v>
      </c>
      <c r="C6" s="32" t="n">
        <f aca="false">EDATE(FYStart,1)</f>
        <v>46419</v>
      </c>
      <c r="D6" s="32" t="n">
        <f aca="false">EDATE(FYStart,2)</f>
        <v>46447</v>
      </c>
      <c r="E6" s="32" t="n">
        <f aca="false">EDATE(FYStart,3)</f>
        <v>46478</v>
      </c>
      <c r="F6" s="32" t="n">
        <f aca="false">EDATE(FYStart,4)</f>
        <v>46508</v>
      </c>
      <c r="G6" s="32" t="n">
        <f aca="false">EDATE(FYStart,5)</f>
        <v>46539</v>
      </c>
      <c r="H6" s="32" t="n">
        <f aca="false">EDATE(FYStart,6)</f>
        <v>46569</v>
      </c>
      <c r="I6" s="32" t="n">
        <f aca="false">EDATE(FYStart,7)</f>
        <v>46600</v>
      </c>
      <c r="J6" s="32" t="n">
        <f aca="false">EDATE(FYStart,8)</f>
        <v>46631</v>
      </c>
      <c r="K6" s="32" t="n">
        <f aca="false">EDATE(FYStart,9)</f>
        <v>46661</v>
      </c>
      <c r="L6" s="32" t="n">
        <f aca="false">EDATE(FYStart,10)</f>
        <v>46692</v>
      </c>
      <c r="M6" s="32" t="n">
        <f aca="false">EDATE(FYStart,11)</f>
        <v>46722</v>
      </c>
      <c r="N6" s="23" t="s">
        <v>74</v>
      </c>
    </row>
    <row r="7" customFormat="false" ht="15" hidden="false" customHeight="false" outlineLevel="0" collapsed="false">
      <c r="A7" s="33" t="str">
        <f aca="false">Setup!B11</f>
        <v>Creative</v>
      </c>
      <c r="B7" s="34" t="n">
        <v>42000</v>
      </c>
      <c r="C7" s="34" t="n">
        <v>42000</v>
      </c>
      <c r="D7" s="34" t="n">
        <v>48300</v>
      </c>
      <c r="E7" s="34" t="n">
        <v>42000</v>
      </c>
      <c r="F7" s="34" t="n">
        <v>42000</v>
      </c>
      <c r="G7" s="34" t="n">
        <v>42000</v>
      </c>
      <c r="H7" s="34" t="n">
        <v>42000</v>
      </c>
      <c r="I7" s="34" t="n">
        <v>42000</v>
      </c>
      <c r="J7" s="34" t="n">
        <v>48300</v>
      </c>
      <c r="K7" s="34" t="n">
        <v>42000</v>
      </c>
      <c r="L7" s="34" t="n">
        <v>48300</v>
      </c>
      <c r="M7" s="34" t="n">
        <v>42000</v>
      </c>
      <c r="N7" s="35" t="n">
        <f aca="false">SUM(B7:M7)</f>
        <v>522900</v>
      </c>
    </row>
    <row r="8" customFormat="false" ht="15" hidden="false" customHeight="false" outlineLevel="0" collapsed="false">
      <c r="A8" s="33" t="str">
        <f aca="false">Setup!B12</f>
        <v>Client Services</v>
      </c>
      <c r="B8" s="34" t="n">
        <v>18000</v>
      </c>
      <c r="C8" s="34" t="n">
        <v>18000</v>
      </c>
      <c r="D8" s="34" t="n">
        <v>20700</v>
      </c>
      <c r="E8" s="34" t="n">
        <v>18000</v>
      </c>
      <c r="F8" s="34" t="n">
        <v>18000</v>
      </c>
      <c r="G8" s="34" t="n">
        <v>18000</v>
      </c>
      <c r="H8" s="34" t="n">
        <v>18000</v>
      </c>
      <c r="I8" s="34" t="n">
        <v>18000</v>
      </c>
      <c r="J8" s="34" t="n">
        <v>20700</v>
      </c>
      <c r="K8" s="34" t="n">
        <v>18000</v>
      </c>
      <c r="L8" s="34" t="n">
        <v>20700</v>
      </c>
      <c r="M8" s="34" t="n">
        <v>18000</v>
      </c>
      <c r="N8" s="35" t="n">
        <f aca="false">SUM(B8:M8)</f>
        <v>224100</v>
      </c>
    </row>
    <row r="9" customFormat="false" ht="15" hidden="false" customHeight="false" outlineLevel="0" collapsed="false">
      <c r="A9" s="33" t="str">
        <f aca="false">Setup!B13</f>
        <v>Media</v>
      </c>
      <c r="B9" s="34" t="n">
        <v>65000</v>
      </c>
      <c r="C9" s="34" t="n">
        <v>65000</v>
      </c>
      <c r="D9" s="34" t="n">
        <v>74800</v>
      </c>
      <c r="E9" s="34" t="n">
        <v>65000</v>
      </c>
      <c r="F9" s="34" t="n">
        <v>65000</v>
      </c>
      <c r="G9" s="34" t="n">
        <v>65000</v>
      </c>
      <c r="H9" s="34" t="n">
        <v>65000</v>
      </c>
      <c r="I9" s="34" t="n">
        <v>65000</v>
      </c>
      <c r="J9" s="34" t="n">
        <v>74800</v>
      </c>
      <c r="K9" s="34" t="n">
        <v>65000</v>
      </c>
      <c r="L9" s="34" t="n">
        <v>74800</v>
      </c>
      <c r="M9" s="34" t="n">
        <v>65000</v>
      </c>
      <c r="N9" s="35" t="n">
        <f aca="false">SUM(B9:M9)</f>
        <v>809400</v>
      </c>
    </row>
    <row r="10" customFormat="false" ht="15" hidden="false" customHeight="false" outlineLevel="0" collapsed="false">
      <c r="A10" s="33" t="str">
        <f aca="false">Setup!B14</f>
        <v>Technology</v>
      </c>
      <c r="B10" s="34" t="n">
        <v>22000</v>
      </c>
      <c r="C10" s="34" t="n">
        <v>22000</v>
      </c>
      <c r="D10" s="34" t="n">
        <v>25300</v>
      </c>
      <c r="E10" s="34" t="n">
        <v>22000</v>
      </c>
      <c r="F10" s="34" t="n">
        <v>22000</v>
      </c>
      <c r="G10" s="34" t="n">
        <v>22000</v>
      </c>
      <c r="H10" s="34" t="n">
        <v>22000</v>
      </c>
      <c r="I10" s="34" t="n">
        <v>22000</v>
      </c>
      <c r="J10" s="34" t="n">
        <v>25300</v>
      </c>
      <c r="K10" s="34" t="n">
        <v>22000</v>
      </c>
      <c r="L10" s="34" t="n">
        <v>25300</v>
      </c>
      <c r="M10" s="34" t="n">
        <v>22000</v>
      </c>
      <c r="N10" s="35" t="n">
        <f aca="false">SUM(B10:M10)</f>
        <v>273900</v>
      </c>
    </row>
    <row r="11" customFormat="false" ht="15" hidden="false" customHeight="false" outlineLevel="0" collapsed="false">
      <c r="A11" s="33" t="str">
        <f aca="false">Setup!B15</f>
        <v>Operations / Admin</v>
      </c>
      <c r="B11" s="34" t="n">
        <v>15000</v>
      </c>
      <c r="C11" s="34" t="n">
        <v>15000</v>
      </c>
      <c r="D11" s="34" t="n">
        <v>17200</v>
      </c>
      <c r="E11" s="34" t="n">
        <v>15000</v>
      </c>
      <c r="F11" s="34" t="n">
        <v>15000</v>
      </c>
      <c r="G11" s="34" t="n">
        <v>15000</v>
      </c>
      <c r="H11" s="34" t="n">
        <v>15000</v>
      </c>
      <c r="I11" s="34" t="n">
        <v>15000</v>
      </c>
      <c r="J11" s="34" t="n">
        <v>17200</v>
      </c>
      <c r="K11" s="34" t="n">
        <v>15000</v>
      </c>
      <c r="L11" s="34" t="n">
        <v>17200</v>
      </c>
      <c r="M11" s="34" t="n">
        <v>15000</v>
      </c>
      <c r="N11" s="35" t="n">
        <f aca="false">SUM(B11:M11)</f>
        <v>186600</v>
      </c>
    </row>
    <row r="12" customFormat="false" ht="15" hidden="false" customHeight="false" outlineLevel="0" collapsed="false">
      <c r="A12" s="33" t="str">
        <f aca="false">Setup!B16</f>
        <v>New Business</v>
      </c>
      <c r="B12" s="34" t="n">
        <v>9000</v>
      </c>
      <c r="C12" s="34" t="n">
        <v>9000</v>
      </c>
      <c r="D12" s="34" t="n">
        <v>10400</v>
      </c>
      <c r="E12" s="34" t="n">
        <v>9000</v>
      </c>
      <c r="F12" s="34" t="n">
        <v>9000</v>
      </c>
      <c r="G12" s="34" t="n">
        <v>9000</v>
      </c>
      <c r="H12" s="34" t="n">
        <v>9000</v>
      </c>
      <c r="I12" s="34" t="n">
        <v>9000</v>
      </c>
      <c r="J12" s="34" t="n">
        <v>10400</v>
      </c>
      <c r="K12" s="34" t="n">
        <v>9000</v>
      </c>
      <c r="L12" s="34" t="n">
        <v>10400</v>
      </c>
      <c r="M12" s="34" t="n">
        <v>9000</v>
      </c>
      <c r="N12" s="35" t="n">
        <f aca="false">SUM(B12:M12)</f>
        <v>112200</v>
      </c>
    </row>
    <row r="13" customFormat="false" ht="15" hidden="false" customHeight="false" outlineLevel="0" collapsed="false">
      <c r="A13" s="19" t="s">
        <v>46</v>
      </c>
      <c r="B13" s="35" t="n">
        <f aca="false">SUM(B7:B12)</f>
        <v>171000</v>
      </c>
      <c r="C13" s="35" t="n">
        <f aca="false">SUM(C7:C12)</f>
        <v>171000</v>
      </c>
      <c r="D13" s="35" t="n">
        <f aca="false">SUM(D7:D12)</f>
        <v>196700</v>
      </c>
      <c r="E13" s="35" t="n">
        <f aca="false">SUM(E7:E12)</f>
        <v>171000</v>
      </c>
      <c r="F13" s="35" t="n">
        <f aca="false">SUM(F7:F12)</f>
        <v>171000</v>
      </c>
      <c r="G13" s="35" t="n">
        <f aca="false">SUM(G7:G12)</f>
        <v>171000</v>
      </c>
      <c r="H13" s="35" t="n">
        <f aca="false">SUM(H7:H12)</f>
        <v>171000</v>
      </c>
      <c r="I13" s="35" t="n">
        <f aca="false">SUM(I7:I12)</f>
        <v>171000</v>
      </c>
      <c r="J13" s="35" t="n">
        <f aca="false">SUM(J7:J12)</f>
        <v>196700</v>
      </c>
      <c r="K13" s="35" t="n">
        <f aca="false">SUM(K7:K12)</f>
        <v>171000</v>
      </c>
      <c r="L13" s="35" t="n">
        <f aca="false">SUM(L7:L12)</f>
        <v>196700</v>
      </c>
      <c r="M13" s="35" t="n">
        <f aca="false">SUM(M7:M12)</f>
        <v>171000</v>
      </c>
      <c r="N13" s="35" t="n">
        <f aca="false">SUM(N7:N12)</f>
        <v>2129100</v>
      </c>
    </row>
  </sheetData>
  <dataValidations count="1">
    <dataValidation allowBlank="false" error="Budget ≥ 0" errorStyle="stop" operator="greaterThanOrEqual" showDropDown="false" showErrorMessage="true" showInputMessage="false" sqref="B7:M12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5" min="5" style="0" width="32"/>
    <col collapsed="false" customWidth="true" hidden="false" outlineLevel="0" max="7" min="6" style="0" width="13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4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75</v>
      </c>
    </row>
    <row r="3" customFormat="false" ht="15" hidden="false" customHeight="false" outlineLevel="0" collapsed="false">
      <c r="A3" s="3" t="s">
        <v>76</v>
      </c>
    </row>
    <row r="5" customFormat="false" ht="30" hidden="false" customHeight="true" outlineLevel="0" collapsed="false">
      <c r="A5" s="14" t="s">
        <v>77</v>
      </c>
      <c r="B5" s="14" t="s">
        <v>78</v>
      </c>
      <c r="C5" s="14" t="s">
        <v>39</v>
      </c>
      <c r="D5" s="14" t="s">
        <v>79</v>
      </c>
      <c r="E5" s="14" t="s">
        <v>80</v>
      </c>
      <c r="F5" s="14" t="s">
        <v>81</v>
      </c>
      <c r="G5" s="14" t="s">
        <v>82</v>
      </c>
      <c r="H5" s="14" t="s">
        <v>45</v>
      </c>
      <c r="I5" s="14" t="s">
        <v>83</v>
      </c>
      <c r="J5" s="14" t="s">
        <v>84</v>
      </c>
    </row>
    <row r="6" customFormat="false" ht="15" hidden="false" customHeight="false" outlineLevel="0" collapsed="false">
      <c r="A6" s="36" t="s">
        <v>85</v>
      </c>
      <c r="B6" s="37" t="n">
        <v>46448</v>
      </c>
      <c r="C6" s="36" t="s">
        <v>64</v>
      </c>
      <c r="D6" s="36" t="s">
        <v>86</v>
      </c>
      <c r="E6" s="36" t="s">
        <v>87</v>
      </c>
      <c r="F6" s="34" t="n">
        <v>38000</v>
      </c>
      <c r="G6" s="34" t="n">
        <v>12000</v>
      </c>
      <c r="H6" s="36" t="s">
        <v>88</v>
      </c>
      <c r="I6" s="38" t="n">
        <f aca="false">IF(B6="","",DATE(YEAR(B6),MONTH(B6),1))</f>
        <v>46447</v>
      </c>
      <c r="J6" s="39" t="n">
        <f aca="false">IF(OR(F6="",H6="Closed",H6="Cancelled"),0,MAX(0,F6-N(G6)))</f>
        <v>26000</v>
      </c>
    </row>
    <row r="7" customFormat="false" ht="15" hidden="false" customHeight="false" outlineLevel="0" collapsed="false">
      <c r="A7" s="36" t="s">
        <v>89</v>
      </c>
      <c r="B7" s="37" t="n">
        <v>46450</v>
      </c>
      <c r="C7" s="36" t="s">
        <v>60</v>
      </c>
      <c r="D7" s="36" t="s">
        <v>90</v>
      </c>
      <c r="E7" s="36" t="s">
        <v>91</v>
      </c>
      <c r="F7" s="34" t="n">
        <v>14500</v>
      </c>
      <c r="G7" s="34" t="n">
        <v>0</v>
      </c>
      <c r="H7" s="36" t="s">
        <v>92</v>
      </c>
      <c r="I7" s="38" t="n">
        <f aca="false">IF(B7="","",DATE(YEAR(B7),MONTH(B7),1))</f>
        <v>46447</v>
      </c>
      <c r="J7" s="39" t="n">
        <f aca="false">IF(OR(F7="",H7="Closed",H7="Cancelled"),0,MAX(0,F7-N(G7)))</f>
        <v>14500</v>
      </c>
    </row>
    <row r="8" customFormat="false" ht="15" hidden="false" customHeight="false" outlineLevel="0" collapsed="false">
      <c r="A8" s="36" t="s">
        <v>93</v>
      </c>
      <c r="B8" s="37" t="n">
        <v>46454</v>
      </c>
      <c r="C8" s="36" t="s">
        <v>66</v>
      </c>
      <c r="D8" s="36" t="s">
        <v>94</v>
      </c>
      <c r="E8" s="36" t="s">
        <v>95</v>
      </c>
      <c r="F8" s="34" t="n">
        <v>9600</v>
      </c>
      <c r="G8" s="34" t="n">
        <v>0</v>
      </c>
      <c r="H8" s="36" t="s">
        <v>92</v>
      </c>
      <c r="I8" s="38" t="n">
        <f aca="false">IF(B8="","",DATE(YEAR(B8),MONTH(B8),1))</f>
        <v>46447</v>
      </c>
      <c r="J8" s="39" t="n">
        <f aca="false">IF(OR(F8="",H8="Closed",H8="Cancelled"),0,MAX(0,F8-N(G8)))</f>
        <v>9600</v>
      </c>
    </row>
    <row r="9" customFormat="false" ht="15" hidden="false" customHeight="false" outlineLevel="0" collapsed="false">
      <c r="A9" s="36" t="s">
        <v>96</v>
      </c>
      <c r="B9" s="37" t="n">
        <v>46455</v>
      </c>
      <c r="C9" s="36" t="s">
        <v>62</v>
      </c>
      <c r="D9" s="36" t="s">
        <v>97</v>
      </c>
      <c r="E9" s="36" t="s">
        <v>98</v>
      </c>
      <c r="F9" s="34" t="n">
        <v>6200</v>
      </c>
      <c r="G9" s="34" t="n">
        <v>0</v>
      </c>
      <c r="H9" s="36" t="s">
        <v>92</v>
      </c>
      <c r="I9" s="38" t="n">
        <f aca="false">IF(B9="","",DATE(YEAR(B9),MONTH(B9),1))</f>
        <v>46447</v>
      </c>
      <c r="J9" s="39" t="n">
        <f aca="false">IF(OR(F9="",H9="Closed",H9="Cancelled"),0,MAX(0,F9-N(G9)))</f>
        <v>6200</v>
      </c>
    </row>
    <row r="10" customFormat="false" ht="15" hidden="false" customHeight="false" outlineLevel="0" collapsed="false">
      <c r="A10" s="36" t="s">
        <v>99</v>
      </c>
      <c r="B10" s="37" t="n">
        <v>46458</v>
      </c>
      <c r="C10" s="36" t="s">
        <v>60</v>
      </c>
      <c r="D10" s="36" t="s">
        <v>100</v>
      </c>
      <c r="E10" s="36" t="s">
        <v>101</v>
      </c>
      <c r="F10" s="34" t="n">
        <v>3800</v>
      </c>
      <c r="G10" s="34" t="n">
        <v>3800</v>
      </c>
      <c r="H10" s="36" t="s">
        <v>102</v>
      </c>
      <c r="I10" s="38" t="n">
        <f aca="false">IF(B10="","",DATE(YEAR(B10),MONTH(B10),1))</f>
        <v>46447</v>
      </c>
      <c r="J10" s="39" t="n">
        <f aca="false">IF(OR(F10="",H10="Closed",H10="Cancelled"),0,MAX(0,F10-N(G10)))</f>
        <v>0</v>
      </c>
    </row>
    <row r="11" customFormat="false" ht="15" hidden="false" customHeight="false" outlineLevel="0" collapsed="false">
      <c r="A11" s="36" t="s">
        <v>103</v>
      </c>
      <c r="B11" s="37" t="n">
        <v>46461</v>
      </c>
      <c r="C11" s="36" t="s">
        <v>64</v>
      </c>
      <c r="D11" s="36" t="s">
        <v>104</v>
      </c>
      <c r="E11" s="36" t="s">
        <v>105</v>
      </c>
      <c r="F11" s="34" t="n">
        <v>21000</v>
      </c>
      <c r="G11" s="34" t="n">
        <v>0</v>
      </c>
      <c r="H11" s="36" t="s">
        <v>92</v>
      </c>
      <c r="I11" s="38" t="n">
        <f aca="false">IF(B11="","",DATE(YEAR(B11),MONTH(B11),1))</f>
        <v>46447</v>
      </c>
      <c r="J11" s="39" t="n">
        <f aca="false">IF(OR(F11="",H11="Closed",H11="Cancelled"),0,MAX(0,F11-N(G11)))</f>
        <v>21000</v>
      </c>
    </row>
    <row r="12" customFormat="false" ht="15" hidden="false" customHeight="false" outlineLevel="0" collapsed="false">
      <c r="A12" s="36" t="s">
        <v>106</v>
      </c>
      <c r="B12" s="37" t="n">
        <v>46464</v>
      </c>
      <c r="C12" s="36" t="s">
        <v>68</v>
      </c>
      <c r="D12" s="36" t="s">
        <v>107</v>
      </c>
      <c r="E12" s="36" t="s">
        <v>108</v>
      </c>
      <c r="F12" s="34" t="n">
        <v>5100</v>
      </c>
      <c r="G12" s="34" t="n">
        <v>0</v>
      </c>
      <c r="H12" s="36" t="s">
        <v>92</v>
      </c>
      <c r="I12" s="38" t="n">
        <f aca="false">IF(B12="","",DATE(YEAR(B12),MONTH(B12),1))</f>
        <v>46447</v>
      </c>
      <c r="J12" s="39" t="n">
        <f aca="false">IF(OR(F12="",H12="Closed",H12="Cancelled"),0,MAX(0,F12-N(G12)))</f>
        <v>5100</v>
      </c>
    </row>
    <row r="13" customFormat="false" ht="15" hidden="false" customHeight="false" outlineLevel="0" collapsed="false">
      <c r="A13" s="36" t="s">
        <v>109</v>
      </c>
      <c r="B13" s="37" t="n">
        <v>46468</v>
      </c>
      <c r="C13" s="36" t="s">
        <v>70</v>
      </c>
      <c r="D13" s="36" t="s">
        <v>110</v>
      </c>
      <c r="E13" s="36" t="s">
        <v>111</v>
      </c>
      <c r="F13" s="34" t="n">
        <v>1900</v>
      </c>
      <c r="G13" s="34" t="n">
        <v>0</v>
      </c>
      <c r="H13" s="36" t="s">
        <v>112</v>
      </c>
      <c r="I13" s="38" t="n">
        <f aca="false">IF(B13="","",DATE(YEAR(B13),MONTH(B13),1))</f>
        <v>46447</v>
      </c>
      <c r="J13" s="39" t="n">
        <f aca="false">IF(OR(F13="",H13="Closed",H13="Cancelled"),0,MAX(0,F13-N(G13)))</f>
        <v>0</v>
      </c>
    </row>
    <row r="14" customFormat="false" ht="15" hidden="false" customHeight="false" outlineLevel="0" collapsed="false">
      <c r="A14" s="36" t="s">
        <v>113</v>
      </c>
      <c r="B14" s="37" t="n">
        <v>46428</v>
      </c>
      <c r="C14" s="36" t="s">
        <v>60</v>
      </c>
      <c r="D14" s="36" t="s">
        <v>90</v>
      </c>
      <c r="E14" s="36" t="s">
        <v>114</v>
      </c>
      <c r="F14" s="34" t="n">
        <v>8000</v>
      </c>
      <c r="G14" s="34" t="n">
        <v>5000</v>
      </c>
      <c r="H14" s="36" t="s">
        <v>88</v>
      </c>
      <c r="I14" s="38" t="n">
        <f aca="false">IF(B14="","",DATE(YEAR(B14),MONTH(B14),1))</f>
        <v>46419</v>
      </c>
      <c r="J14" s="39" t="n">
        <f aca="false">IF(OR(F14="",H14="Closed",H14="Cancelled"),0,MAX(0,F14-N(G14)))</f>
        <v>3000</v>
      </c>
    </row>
    <row r="15" customFormat="false" ht="15" hidden="false" customHeight="false" outlineLevel="0" collapsed="false">
      <c r="A15" s="36" t="s">
        <v>115</v>
      </c>
      <c r="B15" s="37" t="n">
        <v>46471</v>
      </c>
      <c r="C15" s="36" t="s">
        <v>70</v>
      </c>
      <c r="D15" s="36" t="s">
        <v>116</v>
      </c>
      <c r="E15" s="36" t="s">
        <v>117</v>
      </c>
      <c r="F15" s="34" t="n">
        <v>4500</v>
      </c>
      <c r="G15" s="34" t="n">
        <v>0</v>
      </c>
      <c r="H15" s="36" t="s">
        <v>92</v>
      </c>
      <c r="I15" s="38" t="n">
        <f aca="false">IF(B15="","",DATE(YEAR(B15),MONTH(B15),1))</f>
        <v>46447</v>
      </c>
      <c r="J15" s="39" t="n">
        <f aca="false">IF(OR(F15="",H15="Closed",H15="Cancelled"),0,MAX(0,F15-N(G15)))</f>
        <v>4500</v>
      </c>
    </row>
    <row r="16" customFormat="false" ht="15" hidden="false" customHeight="false" outlineLevel="0" collapsed="false">
      <c r="A16" s="40"/>
      <c r="B16" s="41"/>
      <c r="C16" s="40"/>
      <c r="D16" s="40"/>
      <c r="E16" s="40"/>
      <c r="F16" s="42"/>
      <c r="G16" s="42"/>
      <c r="H16" s="40"/>
      <c r="I16" s="38" t="str">
        <f aca="false">IF(B16="","",DATE(YEAR(B16),MONTH(B16),1))</f>
        <v/>
      </c>
      <c r="J16" s="39" t="n">
        <f aca="false">IF(OR(F16="",H16="Closed",H16="Cancelled"),0,MAX(0,F16-N(G16)))</f>
        <v>0</v>
      </c>
    </row>
    <row r="17" customFormat="false" ht="15" hidden="false" customHeight="false" outlineLevel="0" collapsed="false">
      <c r="A17" s="40"/>
      <c r="B17" s="41"/>
      <c r="C17" s="40"/>
      <c r="D17" s="40"/>
      <c r="E17" s="40"/>
      <c r="F17" s="42"/>
      <c r="G17" s="42"/>
      <c r="H17" s="40"/>
      <c r="I17" s="38" t="str">
        <f aca="false">IF(B17="","",DATE(YEAR(B17),MONTH(B17),1))</f>
        <v/>
      </c>
      <c r="J17" s="39" t="n">
        <f aca="false">IF(OR(F17="",H17="Closed",H17="Cancelled"),0,MAX(0,F17-N(G17)))</f>
        <v>0</v>
      </c>
    </row>
    <row r="18" customFormat="false" ht="15" hidden="false" customHeight="false" outlineLevel="0" collapsed="false">
      <c r="A18" s="40"/>
      <c r="B18" s="41"/>
      <c r="C18" s="40"/>
      <c r="D18" s="40"/>
      <c r="E18" s="40"/>
      <c r="F18" s="42"/>
      <c r="G18" s="42"/>
      <c r="H18" s="40"/>
      <c r="I18" s="38" t="str">
        <f aca="false">IF(B18="","",DATE(YEAR(B18),MONTH(B18),1))</f>
        <v/>
      </c>
      <c r="J18" s="39" t="n">
        <f aca="false">IF(OR(F18="",H18="Closed",H18="Cancelled"),0,MAX(0,F18-N(G18)))</f>
        <v>0</v>
      </c>
    </row>
    <row r="19" customFormat="false" ht="15" hidden="false" customHeight="false" outlineLevel="0" collapsed="false">
      <c r="A19" s="40"/>
      <c r="B19" s="41"/>
      <c r="C19" s="40"/>
      <c r="D19" s="40"/>
      <c r="E19" s="40"/>
      <c r="F19" s="42"/>
      <c r="G19" s="42"/>
      <c r="H19" s="40"/>
      <c r="I19" s="38" t="str">
        <f aca="false">IF(B19="","",DATE(YEAR(B19),MONTH(B19),1))</f>
        <v/>
      </c>
      <c r="J19" s="39" t="n">
        <f aca="false">IF(OR(F19="",H19="Closed",H19="Cancelled"),0,MAX(0,F19-N(G19)))</f>
        <v>0</v>
      </c>
    </row>
    <row r="20" customFormat="false" ht="15" hidden="false" customHeight="false" outlineLevel="0" collapsed="false">
      <c r="A20" s="40"/>
      <c r="B20" s="41"/>
      <c r="C20" s="40"/>
      <c r="D20" s="40"/>
      <c r="E20" s="40"/>
      <c r="F20" s="42"/>
      <c r="G20" s="42"/>
      <c r="H20" s="40"/>
      <c r="I20" s="38" t="str">
        <f aca="false">IF(B20="","",DATE(YEAR(B20),MONTH(B20),1))</f>
        <v/>
      </c>
      <c r="J20" s="39" t="n">
        <f aca="false">IF(OR(F20="",H20="Closed",H20="Cancelled"),0,MAX(0,F20-N(G20)))</f>
        <v>0</v>
      </c>
    </row>
    <row r="21" customFormat="false" ht="15" hidden="false" customHeight="false" outlineLevel="0" collapsed="false">
      <c r="A21" s="40"/>
      <c r="B21" s="41"/>
      <c r="C21" s="40"/>
      <c r="D21" s="40"/>
      <c r="E21" s="40"/>
      <c r="F21" s="42"/>
      <c r="G21" s="42"/>
      <c r="H21" s="40"/>
      <c r="I21" s="38" t="str">
        <f aca="false">IF(B21="","",DATE(YEAR(B21),MONTH(B21),1))</f>
        <v/>
      </c>
      <c r="J21" s="39" t="n">
        <f aca="false">IF(OR(F21="",H21="Closed",H21="Cancelled"),0,MAX(0,F21-N(G21)))</f>
        <v>0</v>
      </c>
    </row>
    <row r="22" customFormat="false" ht="15" hidden="false" customHeight="false" outlineLevel="0" collapsed="false">
      <c r="A22" s="40"/>
      <c r="B22" s="41"/>
      <c r="C22" s="40"/>
      <c r="D22" s="40"/>
      <c r="E22" s="40"/>
      <c r="F22" s="42"/>
      <c r="G22" s="42"/>
      <c r="H22" s="40"/>
      <c r="I22" s="38" t="str">
        <f aca="false">IF(B22="","",DATE(YEAR(B22),MONTH(B22),1))</f>
        <v/>
      </c>
      <c r="J22" s="39" t="n">
        <f aca="false">IF(OR(F22="",H22="Closed",H22="Cancelled"),0,MAX(0,F22-N(G22)))</f>
        <v>0</v>
      </c>
    </row>
    <row r="23" customFormat="false" ht="15" hidden="false" customHeight="false" outlineLevel="0" collapsed="false">
      <c r="A23" s="40"/>
      <c r="B23" s="41"/>
      <c r="C23" s="40"/>
      <c r="D23" s="40"/>
      <c r="E23" s="40"/>
      <c r="F23" s="42"/>
      <c r="G23" s="42"/>
      <c r="H23" s="40"/>
      <c r="I23" s="38" t="str">
        <f aca="false">IF(B23="","",DATE(YEAR(B23),MONTH(B23),1))</f>
        <v/>
      </c>
      <c r="J23" s="39" t="n">
        <f aca="false">IF(OR(F23="",H23="Closed",H23="Cancelled"),0,MAX(0,F23-N(G23)))</f>
        <v>0</v>
      </c>
    </row>
    <row r="24" customFormat="false" ht="15" hidden="false" customHeight="false" outlineLevel="0" collapsed="false">
      <c r="A24" s="40"/>
      <c r="B24" s="41"/>
      <c r="C24" s="40"/>
      <c r="D24" s="40"/>
      <c r="E24" s="40"/>
      <c r="F24" s="42"/>
      <c r="G24" s="42"/>
      <c r="H24" s="40"/>
      <c r="I24" s="38" t="str">
        <f aca="false">IF(B24="","",DATE(YEAR(B24),MONTH(B24),1))</f>
        <v/>
      </c>
      <c r="J24" s="39" t="n">
        <f aca="false">IF(OR(F24="",H24="Closed",H24="Cancelled"),0,MAX(0,F24-N(G24)))</f>
        <v>0</v>
      </c>
    </row>
    <row r="25" customFormat="false" ht="15" hidden="false" customHeight="false" outlineLevel="0" collapsed="false">
      <c r="A25" s="40"/>
      <c r="B25" s="41"/>
      <c r="C25" s="40"/>
      <c r="D25" s="40"/>
      <c r="E25" s="40"/>
      <c r="F25" s="42"/>
      <c r="G25" s="42"/>
      <c r="H25" s="40"/>
      <c r="I25" s="38" t="str">
        <f aca="false">IF(B25="","",DATE(YEAR(B25),MONTH(B25),1))</f>
        <v/>
      </c>
      <c r="J25" s="39" t="n">
        <f aca="false">IF(OR(F25="",H25="Closed",H25="Cancelled"),0,MAX(0,F25-N(G25)))</f>
        <v>0</v>
      </c>
    </row>
    <row r="26" customFormat="false" ht="15" hidden="false" customHeight="false" outlineLevel="0" collapsed="false">
      <c r="A26" s="40"/>
      <c r="B26" s="41"/>
      <c r="C26" s="40"/>
      <c r="D26" s="40"/>
      <c r="E26" s="40"/>
      <c r="F26" s="42"/>
      <c r="G26" s="42"/>
      <c r="H26" s="40"/>
      <c r="I26" s="38" t="str">
        <f aca="false">IF(B26="","",DATE(YEAR(B26),MONTH(B26),1))</f>
        <v/>
      </c>
      <c r="J26" s="39" t="n">
        <f aca="false">IF(OR(F26="",H26="Closed",H26="Cancelled"),0,MAX(0,F26-N(G26)))</f>
        <v>0</v>
      </c>
    </row>
    <row r="27" customFormat="false" ht="15" hidden="false" customHeight="false" outlineLevel="0" collapsed="false">
      <c r="A27" s="40"/>
      <c r="B27" s="41"/>
      <c r="C27" s="40"/>
      <c r="D27" s="40"/>
      <c r="E27" s="40"/>
      <c r="F27" s="42"/>
      <c r="G27" s="42"/>
      <c r="H27" s="40"/>
      <c r="I27" s="38" t="str">
        <f aca="false">IF(B27="","",DATE(YEAR(B27),MONTH(B27),1))</f>
        <v/>
      </c>
      <c r="J27" s="39" t="n">
        <f aca="false">IF(OR(F27="",H27="Closed",H27="Cancelled"),0,MAX(0,F27-N(G27)))</f>
        <v>0</v>
      </c>
    </row>
    <row r="28" customFormat="false" ht="15" hidden="false" customHeight="false" outlineLevel="0" collapsed="false">
      <c r="A28" s="40"/>
      <c r="B28" s="41"/>
      <c r="C28" s="40"/>
      <c r="D28" s="40"/>
      <c r="E28" s="40"/>
      <c r="F28" s="42"/>
      <c r="G28" s="42"/>
      <c r="H28" s="40"/>
      <c r="I28" s="38" t="str">
        <f aca="false">IF(B28="","",DATE(YEAR(B28),MONTH(B28),1))</f>
        <v/>
      </c>
      <c r="J28" s="39" t="n">
        <f aca="false">IF(OR(F28="",H28="Closed",H28="Cancelled"),0,MAX(0,F28-N(G28)))</f>
        <v>0</v>
      </c>
    </row>
    <row r="29" customFormat="false" ht="15" hidden="false" customHeight="false" outlineLevel="0" collapsed="false">
      <c r="A29" s="40"/>
      <c r="B29" s="41"/>
      <c r="C29" s="40"/>
      <c r="D29" s="40"/>
      <c r="E29" s="40"/>
      <c r="F29" s="42"/>
      <c r="G29" s="42"/>
      <c r="H29" s="40"/>
      <c r="I29" s="38" t="str">
        <f aca="false">IF(B29="","",DATE(YEAR(B29),MONTH(B29),1))</f>
        <v/>
      </c>
      <c r="J29" s="39" t="n">
        <f aca="false">IF(OR(F29="",H29="Closed",H29="Cancelled"),0,MAX(0,F29-N(G29)))</f>
        <v>0</v>
      </c>
    </row>
    <row r="30" customFormat="false" ht="15" hidden="false" customHeight="false" outlineLevel="0" collapsed="false">
      <c r="A30" s="40"/>
      <c r="B30" s="41"/>
      <c r="C30" s="40"/>
      <c r="D30" s="40"/>
      <c r="E30" s="40"/>
      <c r="F30" s="42"/>
      <c r="G30" s="42"/>
      <c r="H30" s="40"/>
      <c r="I30" s="38" t="str">
        <f aca="false">IF(B30="","",DATE(YEAR(B30),MONTH(B30),1))</f>
        <v/>
      </c>
      <c r="J30" s="39" t="n">
        <f aca="false">IF(OR(F30="",H30="Closed",H30="Cancelled"),0,MAX(0,F30-N(G30)))</f>
        <v>0</v>
      </c>
    </row>
    <row r="31" customFormat="false" ht="15" hidden="false" customHeight="false" outlineLevel="0" collapsed="false">
      <c r="A31" s="40"/>
      <c r="B31" s="41"/>
      <c r="C31" s="40"/>
      <c r="D31" s="40"/>
      <c r="E31" s="40"/>
      <c r="F31" s="42"/>
      <c r="G31" s="42"/>
      <c r="H31" s="40"/>
      <c r="I31" s="38" t="str">
        <f aca="false">IF(B31="","",DATE(YEAR(B31),MONTH(B31),1))</f>
        <v/>
      </c>
      <c r="J31" s="39" t="n">
        <f aca="false">IF(OR(F31="",H31="Closed",H31="Cancelled"),0,MAX(0,F31-N(G31)))</f>
        <v>0</v>
      </c>
    </row>
    <row r="32" customFormat="false" ht="15" hidden="false" customHeight="false" outlineLevel="0" collapsed="false">
      <c r="A32" s="40"/>
      <c r="B32" s="41"/>
      <c r="C32" s="40"/>
      <c r="D32" s="40"/>
      <c r="E32" s="40"/>
      <c r="F32" s="42"/>
      <c r="G32" s="42"/>
      <c r="H32" s="40"/>
      <c r="I32" s="38" t="str">
        <f aca="false">IF(B32="","",DATE(YEAR(B32),MONTH(B32),1))</f>
        <v/>
      </c>
      <c r="J32" s="39" t="n">
        <f aca="false">IF(OR(F32="",H32="Closed",H32="Cancelled"),0,MAX(0,F32-N(G32)))</f>
        <v>0</v>
      </c>
    </row>
    <row r="33" customFormat="false" ht="15" hidden="false" customHeight="false" outlineLevel="0" collapsed="false">
      <c r="A33" s="40"/>
      <c r="B33" s="41"/>
      <c r="C33" s="40"/>
      <c r="D33" s="40"/>
      <c r="E33" s="40"/>
      <c r="F33" s="42"/>
      <c r="G33" s="42"/>
      <c r="H33" s="40"/>
      <c r="I33" s="38" t="str">
        <f aca="false">IF(B33="","",DATE(YEAR(B33),MONTH(B33),1))</f>
        <v/>
      </c>
      <c r="J33" s="39" t="n">
        <f aca="false">IF(OR(F33="",H33="Closed",H33="Cancelled"),0,MAX(0,F33-N(G33)))</f>
        <v>0</v>
      </c>
    </row>
    <row r="34" customFormat="false" ht="15" hidden="false" customHeight="false" outlineLevel="0" collapsed="false">
      <c r="A34" s="40"/>
      <c r="B34" s="41"/>
      <c r="C34" s="40"/>
      <c r="D34" s="40"/>
      <c r="E34" s="40"/>
      <c r="F34" s="42"/>
      <c r="G34" s="42"/>
      <c r="H34" s="40"/>
      <c r="I34" s="38" t="str">
        <f aca="false">IF(B34="","",DATE(YEAR(B34),MONTH(B34),1))</f>
        <v/>
      </c>
      <c r="J34" s="39" t="n">
        <f aca="false">IF(OR(F34="",H34="Closed",H34="Cancelled"),0,MAX(0,F34-N(G34)))</f>
        <v>0</v>
      </c>
    </row>
    <row r="35" customFormat="false" ht="15" hidden="false" customHeight="false" outlineLevel="0" collapsed="false">
      <c r="A35" s="40"/>
      <c r="B35" s="41"/>
      <c r="C35" s="40"/>
      <c r="D35" s="40"/>
      <c r="E35" s="40"/>
      <c r="F35" s="42"/>
      <c r="G35" s="42"/>
      <c r="H35" s="40"/>
      <c r="I35" s="38" t="str">
        <f aca="false">IF(B35="","",DATE(YEAR(B35),MONTH(B35),1))</f>
        <v/>
      </c>
      <c r="J35" s="39" t="n">
        <f aca="false">IF(OR(F35="",H35="Closed",H35="Cancelled"),0,MAX(0,F35-N(G35)))</f>
        <v>0</v>
      </c>
    </row>
    <row r="36" customFormat="false" ht="15" hidden="false" customHeight="false" outlineLevel="0" collapsed="false">
      <c r="A36" s="40"/>
      <c r="B36" s="41"/>
      <c r="C36" s="40"/>
      <c r="D36" s="40"/>
      <c r="E36" s="40"/>
      <c r="F36" s="42"/>
      <c r="G36" s="42"/>
      <c r="H36" s="40"/>
      <c r="I36" s="38" t="str">
        <f aca="false">IF(B36="","",DATE(YEAR(B36),MONTH(B36),1))</f>
        <v/>
      </c>
      <c r="J36" s="39" t="n">
        <f aca="false">IF(OR(F36="",H36="Closed",H36="Cancelled"),0,MAX(0,F36-N(G36)))</f>
        <v>0</v>
      </c>
    </row>
    <row r="37" customFormat="false" ht="15" hidden="false" customHeight="false" outlineLevel="0" collapsed="false">
      <c r="A37" s="40"/>
      <c r="B37" s="41"/>
      <c r="C37" s="40"/>
      <c r="D37" s="40"/>
      <c r="E37" s="40"/>
      <c r="F37" s="42"/>
      <c r="G37" s="42"/>
      <c r="H37" s="40"/>
      <c r="I37" s="38" t="str">
        <f aca="false">IF(B37="","",DATE(YEAR(B37),MONTH(B37),1))</f>
        <v/>
      </c>
      <c r="J37" s="39" t="n">
        <f aca="false">IF(OR(F37="",H37="Closed",H37="Cancelled"),0,MAX(0,F37-N(G37)))</f>
        <v>0</v>
      </c>
    </row>
    <row r="38" customFormat="false" ht="15" hidden="false" customHeight="false" outlineLevel="0" collapsed="false">
      <c r="A38" s="40"/>
      <c r="B38" s="41"/>
      <c r="C38" s="40"/>
      <c r="D38" s="40"/>
      <c r="E38" s="40"/>
      <c r="F38" s="42"/>
      <c r="G38" s="42"/>
      <c r="H38" s="40"/>
      <c r="I38" s="38" t="str">
        <f aca="false">IF(B38="","",DATE(YEAR(B38),MONTH(B38),1))</f>
        <v/>
      </c>
      <c r="J38" s="39" t="n">
        <f aca="false">IF(OR(F38="",H38="Closed",H38="Cancelled"),0,MAX(0,F38-N(G38)))</f>
        <v>0</v>
      </c>
    </row>
    <row r="39" customFormat="false" ht="15" hidden="false" customHeight="false" outlineLevel="0" collapsed="false">
      <c r="A39" s="40"/>
      <c r="B39" s="41"/>
      <c r="C39" s="40"/>
      <c r="D39" s="40"/>
      <c r="E39" s="40"/>
      <c r="F39" s="42"/>
      <c r="G39" s="42"/>
      <c r="H39" s="40"/>
      <c r="I39" s="38" t="str">
        <f aca="false">IF(B39="","",DATE(YEAR(B39),MONTH(B39),1))</f>
        <v/>
      </c>
      <c r="J39" s="39" t="n">
        <f aca="false">IF(OR(F39="",H39="Closed",H39="Cancelled"),0,MAX(0,F39-N(G39)))</f>
        <v>0</v>
      </c>
    </row>
    <row r="40" customFormat="false" ht="15" hidden="false" customHeight="false" outlineLevel="0" collapsed="false">
      <c r="A40" s="40"/>
      <c r="B40" s="41"/>
      <c r="C40" s="40"/>
      <c r="D40" s="40"/>
      <c r="E40" s="40"/>
      <c r="F40" s="42"/>
      <c r="G40" s="42"/>
      <c r="H40" s="40"/>
      <c r="I40" s="38" t="str">
        <f aca="false">IF(B40="","",DATE(YEAR(B40),MONTH(B40),1))</f>
        <v/>
      </c>
      <c r="J40" s="39" t="n">
        <f aca="false">IF(OR(F40="",H40="Closed",H40="Cancelled"),0,MAX(0,F40-N(G40)))</f>
        <v>0</v>
      </c>
    </row>
    <row r="41" customFormat="false" ht="15" hidden="false" customHeight="false" outlineLevel="0" collapsed="false">
      <c r="A41" s="40"/>
      <c r="B41" s="41"/>
      <c r="C41" s="40"/>
      <c r="D41" s="40"/>
      <c r="E41" s="40"/>
      <c r="F41" s="42"/>
      <c r="G41" s="42"/>
      <c r="H41" s="40"/>
      <c r="I41" s="38" t="str">
        <f aca="false">IF(B41="","",DATE(YEAR(B41),MONTH(B41),1))</f>
        <v/>
      </c>
      <c r="J41" s="39" t="n">
        <f aca="false">IF(OR(F41="",H41="Closed",H41="Cancelled"),0,MAX(0,F41-N(G41)))</f>
        <v>0</v>
      </c>
    </row>
    <row r="42" customFormat="false" ht="15" hidden="false" customHeight="false" outlineLevel="0" collapsed="false">
      <c r="A42" s="40"/>
      <c r="B42" s="41"/>
      <c r="C42" s="40"/>
      <c r="D42" s="40"/>
      <c r="E42" s="40"/>
      <c r="F42" s="42"/>
      <c r="G42" s="42"/>
      <c r="H42" s="40"/>
      <c r="I42" s="38" t="str">
        <f aca="false">IF(B42="","",DATE(YEAR(B42),MONTH(B42),1))</f>
        <v/>
      </c>
      <c r="J42" s="39" t="n">
        <f aca="false">IF(OR(F42="",H42="Closed",H42="Cancelled"),0,MAX(0,F42-N(G42)))</f>
        <v>0</v>
      </c>
    </row>
    <row r="43" customFormat="false" ht="15" hidden="false" customHeight="false" outlineLevel="0" collapsed="false">
      <c r="A43" s="40"/>
      <c r="B43" s="41"/>
      <c r="C43" s="40"/>
      <c r="D43" s="40"/>
      <c r="E43" s="40"/>
      <c r="F43" s="42"/>
      <c r="G43" s="42"/>
      <c r="H43" s="40"/>
      <c r="I43" s="38" t="str">
        <f aca="false">IF(B43="","",DATE(YEAR(B43),MONTH(B43),1))</f>
        <v/>
      </c>
      <c r="J43" s="39" t="n">
        <f aca="false">IF(OR(F43="",H43="Closed",H43="Cancelled"),0,MAX(0,F43-N(G43)))</f>
        <v>0</v>
      </c>
    </row>
    <row r="44" customFormat="false" ht="15" hidden="false" customHeight="false" outlineLevel="0" collapsed="false">
      <c r="A44" s="40"/>
      <c r="B44" s="41"/>
      <c r="C44" s="40"/>
      <c r="D44" s="40"/>
      <c r="E44" s="40"/>
      <c r="F44" s="42"/>
      <c r="G44" s="42"/>
      <c r="H44" s="40"/>
      <c r="I44" s="38" t="str">
        <f aca="false">IF(B44="","",DATE(YEAR(B44),MONTH(B44),1))</f>
        <v/>
      </c>
      <c r="J44" s="39" t="n">
        <f aca="false">IF(OR(F44="",H44="Closed",H44="Cancelled"),0,MAX(0,F44-N(G44)))</f>
        <v>0</v>
      </c>
    </row>
    <row r="45" customFormat="false" ht="15" hidden="false" customHeight="false" outlineLevel="0" collapsed="false">
      <c r="A45" s="40"/>
      <c r="B45" s="41"/>
      <c r="C45" s="40"/>
      <c r="D45" s="40"/>
      <c r="E45" s="40"/>
      <c r="F45" s="42"/>
      <c r="G45" s="42"/>
      <c r="H45" s="40"/>
      <c r="I45" s="38" t="str">
        <f aca="false">IF(B45="","",DATE(YEAR(B45),MONTH(B45),1))</f>
        <v/>
      </c>
      <c r="J45" s="39" t="n">
        <f aca="false">IF(OR(F45="",H45="Closed",H45="Cancelled"),0,MAX(0,F45-N(G45)))</f>
        <v>0</v>
      </c>
    </row>
    <row r="46" customFormat="false" ht="15" hidden="false" customHeight="false" outlineLevel="0" collapsed="false">
      <c r="A46" s="40"/>
      <c r="B46" s="41"/>
      <c r="C46" s="40"/>
      <c r="D46" s="40"/>
      <c r="E46" s="40"/>
      <c r="F46" s="42"/>
      <c r="G46" s="42"/>
      <c r="H46" s="40"/>
      <c r="I46" s="38" t="str">
        <f aca="false">IF(B46="","",DATE(YEAR(B46),MONTH(B46),1))</f>
        <v/>
      </c>
      <c r="J46" s="39" t="n">
        <f aca="false">IF(OR(F46="",H46="Closed",H46="Cancelled"),0,MAX(0,F46-N(G46)))</f>
        <v>0</v>
      </c>
    </row>
    <row r="47" customFormat="false" ht="15" hidden="false" customHeight="false" outlineLevel="0" collapsed="false">
      <c r="A47" s="40"/>
      <c r="B47" s="41"/>
      <c r="C47" s="40"/>
      <c r="D47" s="40"/>
      <c r="E47" s="40"/>
      <c r="F47" s="42"/>
      <c r="G47" s="42"/>
      <c r="H47" s="40"/>
      <c r="I47" s="38" t="str">
        <f aca="false">IF(B47="","",DATE(YEAR(B47),MONTH(B47),1))</f>
        <v/>
      </c>
      <c r="J47" s="39" t="n">
        <f aca="false">IF(OR(F47="",H47="Closed",H47="Cancelled"),0,MAX(0,F47-N(G47)))</f>
        <v>0</v>
      </c>
    </row>
    <row r="48" customFormat="false" ht="15" hidden="false" customHeight="false" outlineLevel="0" collapsed="false">
      <c r="A48" s="40"/>
      <c r="B48" s="41"/>
      <c r="C48" s="40"/>
      <c r="D48" s="40"/>
      <c r="E48" s="40"/>
      <c r="F48" s="42"/>
      <c r="G48" s="42"/>
      <c r="H48" s="40"/>
      <c r="I48" s="38" t="str">
        <f aca="false">IF(B48="","",DATE(YEAR(B48),MONTH(B48),1))</f>
        <v/>
      </c>
      <c r="J48" s="39" t="n">
        <f aca="false">IF(OR(F48="",H48="Closed",H48="Cancelled"),0,MAX(0,F48-N(G48)))</f>
        <v>0</v>
      </c>
    </row>
    <row r="49" customFormat="false" ht="15" hidden="false" customHeight="false" outlineLevel="0" collapsed="false">
      <c r="A49" s="40"/>
      <c r="B49" s="41"/>
      <c r="C49" s="40"/>
      <c r="D49" s="40"/>
      <c r="E49" s="40"/>
      <c r="F49" s="42"/>
      <c r="G49" s="42"/>
      <c r="H49" s="40"/>
      <c r="I49" s="38" t="str">
        <f aca="false">IF(B49="","",DATE(YEAR(B49),MONTH(B49),1))</f>
        <v/>
      </c>
      <c r="J49" s="39" t="n">
        <f aca="false">IF(OR(F49="",H49="Closed",H49="Cancelled"),0,MAX(0,F49-N(G49)))</f>
        <v>0</v>
      </c>
    </row>
    <row r="50" customFormat="false" ht="15" hidden="false" customHeight="false" outlineLevel="0" collapsed="false">
      <c r="A50" s="40"/>
      <c r="B50" s="41"/>
      <c r="C50" s="40"/>
      <c r="D50" s="40"/>
      <c r="E50" s="40"/>
      <c r="F50" s="42"/>
      <c r="G50" s="42"/>
      <c r="H50" s="40"/>
      <c r="I50" s="38" t="str">
        <f aca="false">IF(B50="","",DATE(YEAR(B50),MONTH(B50),1))</f>
        <v/>
      </c>
      <c r="J50" s="39" t="n">
        <f aca="false">IF(OR(F50="",H50="Closed",H50="Cancelled"),0,MAX(0,F50-N(G50)))</f>
        <v>0</v>
      </c>
    </row>
    <row r="51" customFormat="false" ht="15" hidden="false" customHeight="false" outlineLevel="0" collapsed="false">
      <c r="A51" s="40"/>
      <c r="B51" s="41"/>
      <c r="C51" s="40"/>
      <c r="D51" s="40"/>
      <c r="E51" s="40"/>
      <c r="F51" s="42"/>
      <c r="G51" s="42"/>
      <c r="H51" s="40"/>
      <c r="I51" s="38" t="str">
        <f aca="false">IF(B51="","",DATE(YEAR(B51),MONTH(B51),1))</f>
        <v/>
      </c>
      <c r="J51" s="39" t="n">
        <f aca="false">IF(OR(F51="",H51="Closed",H51="Cancelled"),0,MAX(0,F51-N(G51)))</f>
        <v>0</v>
      </c>
    </row>
    <row r="52" customFormat="false" ht="15" hidden="false" customHeight="false" outlineLevel="0" collapsed="false">
      <c r="A52" s="40"/>
      <c r="B52" s="41"/>
      <c r="C52" s="40"/>
      <c r="D52" s="40"/>
      <c r="E52" s="40"/>
      <c r="F52" s="42"/>
      <c r="G52" s="42"/>
      <c r="H52" s="40"/>
      <c r="I52" s="38" t="str">
        <f aca="false">IF(B52="","",DATE(YEAR(B52),MONTH(B52),1))</f>
        <v/>
      </c>
      <c r="J52" s="39" t="n">
        <f aca="false">IF(OR(F52="",H52="Closed",H52="Cancelled"),0,MAX(0,F52-N(G52)))</f>
        <v>0</v>
      </c>
    </row>
    <row r="53" customFormat="false" ht="15" hidden="false" customHeight="false" outlineLevel="0" collapsed="false">
      <c r="A53" s="40"/>
      <c r="B53" s="41"/>
      <c r="C53" s="40"/>
      <c r="D53" s="40"/>
      <c r="E53" s="40"/>
      <c r="F53" s="42"/>
      <c r="G53" s="42"/>
      <c r="H53" s="40"/>
      <c r="I53" s="38" t="str">
        <f aca="false">IF(B53="","",DATE(YEAR(B53),MONTH(B53),1))</f>
        <v/>
      </c>
      <c r="J53" s="39" t="n">
        <f aca="false">IF(OR(F53="",H53="Closed",H53="Cancelled"),0,MAX(0,F53-N(G53)))</f>
        <v>0</v>
      </c>
    </row>
    <row r="54" customFormat="false" ht="15" hidden="false" customHeight="false" outlineLevel="0" collapsed="false">
      <c r="A54" s="40"/>
      <c r="B54" s="41"/>
      <c r="C54" s="40"/>
      <c r="D54" s="40"/>
      <c r="E54" s="40"/>
      <c r="F54" s="42"/>
      <c r="G54" s="42"/>
      <c r="H54" s="40"/>
      <c r="I54" s="38" t="str">
        <f aca="false">IF(B54="","",DATE(YEAR(B54),MONTH(B54),1))</f>
        <v/>
      </c>
      <c r="J54" s="39" t="n">
        <f aca="false">IF(OR(F54="",H54="Closed",H54="Cancelled"),0,MAX(0,F54-N(G54)))</f>
        <v>0</v>
      </c>
    </row>
    <row r="55" customFormat="false" ht="15" hidden="false" customHeight="false" outlineLevel="0" collapsed="false">
      <c r="A55" s="40"/>
      <c r="B55" s="41"/>
      <c r="C55" s="40"/>
      <c r="D55" s="40"/>
      <c r="E55" s="40"/>
      <c r="F55" s="42"/>
      <c r="G55" s="42"/>
      <c r="H55" s="40"/>
      <c r="I55" s="38" t="str">
        <f aca="false">IF(B55="","",DATE(YEAR(B55),MONTH(B55),1))</f>
        <v/>
      </c>
      <c r="J55" s="39" t="n">
        <f aca="false">IF(OR(F55="",H55="Closed",H55="Cancelled"),0,MAX(0,F55-N(G55)))</f>
        <v>0</v>
      </c>
    </row>
    <row r="56" customFormat="false" ht="15" hidden="false" customHeight="false" outlineLevel="0" collapsed="false">
      <c r="A56" s="40"/>
      <c r="B56" s="41"/>
      <c r="C56" s="40"/>
      <c r="D56" s="40"/>
      <c r="E56" s="40"/>
      <c r="F56" s="42"/>
      <c r="G56" s="42"/>
      <c r="H56" s="40"/>
      <c r="I56" s="38" t="str">
        <f aca="false">IF(B56="","",DATE(YEAR(B56),MONTH(B56),1))</f>
        <v/>
      </c>
      <c r="J56" s="39" t="n">
        <f aca="false">IF(OR(F56="",H56="Closed",H56="Cancelled"),0,MAX(0,F56-N(G56)))</f>
        <v>0</v>
      </c>
    </row>
    <row r="57" customFormat="false" ht="15" hidden="false" customHeight="false" outlineLevel="0" collapsed="false">
      <c r="A57" s="40"/>
      <c r="B57" s="41"/>
      <c r="C57" s="40"/>
      <c r="D57" s="40"/>
      <c r="E57" s="40"/>
      <c r="F57" s="42"/>
      <c r="G57" s="42"/>
      <c r="H57" s="40"/>
      <c r="I57" s="38" t="str">
        <f aca="false">IF(B57="","",DATE(YEAR(B57),MONTH(B57),1))</f>
        <v/>
      </c>
      <c r="J57" s="39" t="n">
        <f aca="false">IF(OR(F57="",H57="Closed",H57="Cancelled"),0,MAX(0,F57-N(G57)))</f>
        <v>0</v>
      </c>
    </row>
    <row r="58" customFormat="false" ht="15" hidden="false" customHeight="false" outlineLevel="0" collapsed="false">
      <c r="A58" s="40"/>
      <c r="B58" s="41"/>
      <c r="C58" s="40"/>
      <c r="D58" s="40"/>
      <c r="E58" s="40"/>
      <c r="F58" s="42"/>
      <c r="G58" s="42"/>
      <c r="H58" s="40"/>
      <c r="I58" s="38" t="str">
        <f aca="false">IF(B58="","",DATE(YEAR(B58),MONTH(B58),1))</f>
        <v/>
      </c>
      <c r="J58" s="39" t="n">
        <f aca="false">IF(OR(F58="",H58="Closed",H58="Cancelled"),0,MAX(0,F58-N(G58)))</f>
        <v>0</v>
      </c>
    </row>
    <row r="59" customFormat="false" ht="15" hidden="false" customHeight="false" outlineLevel="0" collapsed="false">
      <c r="A59" s="40"/>
      <c r="B59" s="41"/>
      <c r="C59" s="40"/>
      <c r="D59" s="40"/>
      <c r="E59" s="40"/>
      <c r="F59" s="42"/>
      <c r="G59" s="42"/>
      <c r="H59" s="40"/>
      <c r="I59" s="38" t="str">
        <f aca="false">IF(B59="","",DATE(YEAR(B59),MONTH(B59),1))</f>
        <v/>
      </c>
      <c r="J59" s="39" t="n">
        <f aca="false">IF(OR(F59="",H59="Closed",H59="Cancelled"),0,MAX(0,F59-N(G59)))</f>
        <v>0</v>
      </c>
    </row>
    <row r="60" customFormat="false" ht="15" hidden="false" customHeight="false" outlineLevel="0" collapsed="false">
      <c r="A60" s="40"/>
      <c r="B60" s="41"/>
      <c r="C60" s="40"/>
      <c r="D60" s="40"/>
      <c r="E60" s="40"/>
      <c r="F60" s="42"/>
      <c r="G60" s="42"/>
      <c r="H60" s="40"/>
      <c r="I60" s="38" t="str">
        <f aca="false">IF(B60="","",DATE(YEAR(B60),MONTH(B60),1))</f>
        <v/>
      </c>
      <c r="J60" s="39" t="n">
        <f aca="false">IF(OR(F60="",H60="Closed",H60="Cancelled"),0,MAX(0,F60-N(G60)))</f>
        <v>0</v>
      </c>
    </row>
    <row r="61" customFormat="false" ht="15" hidden="false" customHeight="false" outlineLevel="0" collapsed="false">
      <c r="A61" s="40"/>
      <c r="B61" s="41"/>
      <c r="C61" s="40"/>
      <c r="D61" s="40"/>
      <c r="E61" s="40"/>
      <c r="F61" s="42"/>
      <c r="G61" s="42"/>
      <c r="H61" s="40"/>
      <c r="I61" s="38" t="str">
        <f aca="false">IF(B61="","",DATE(YEAR(B61),MONTH(B61),1))</f>
        <v/>
      </c>
      <c r="J61" s="39" t="n">
        <f aca="false">IF(OR(F61="",H61="Closed",H61="Cancelled"),0,MAX(0,F61-N(G61)))</f>
        <v>0</v>
      </c>
    </row>
    <row r="62" customFormat="false" ht="15" hidden="false" customHeight="false" outlineLevel="0" collapsed="false">
      <c r="A62" s="40"/>
      <c r="B62" s="41"/>
      <c r="C62" s="40"/>
      <c r="D62" s="40"/>
      <c r="E62" s="40"/>
      <c r="F62" s="42"/>
      <c r="G62" s="42"/>
      <c r="H62" s="40"/>
      <c r="I62" s="38" t="str">
        <f aca="false">IF(B62="","",DATE(YEAR(B62),MONTH(B62),1))</f>
        <v/>
      </c>
      <c r="J62" s="39" t="n">
        <f aca="false">IF(OR(F62="",H62="Closed",H62="Cancelled"),0,MAX(0,F62-N(G62)))</f>
        <v>0</v>
      </c>
    </row>
    <row r="63" customFormat="false" ht="15" hidden="false" customHeight="false" outlineLevel="0" collapsed="false">
      <c r="A63" s="40"/>
      <c r="B63" s="41"/>
      <c r="C63" s="40"/>
      <c r="D63" s="40"/>
      <c r="E63" s="40"/>
      <c r="F63" s="42"/>
      <c r="G63" s="42"/>
      <c r="H63" s="40"/>
      <c r="I63" s="38" t="str">
        <f aca="false">IF(B63="","",DATE(YEAR(B63),MONTH(B63),1))</f>
        <v/>
      </c>
      <c r="J63" s="39" t="n">
        <f aca="false">IF(OR(F63="",H63="Closed",H63="Cancelled"),0,MAX(0,F63-N(G63)))</f>
        <v>0</v>
      </c>
    </row>
    <row r="64" customFormat="false" ht="15" hidden="false" customHeight="false" outlineLevel="0" collapsed="false">
      <c r="A64" s="40"/>
      <c r="B64" s="41"/>
      <c r="C64" s="40"/>
      <c r="D64" s="40"/>
      <c r="E64" s="40"/>
      <c r="F64" s="42"/>
      <c r="G64" s="42"/>
      <c r="H64" s="40"/>
      <c r="I64" s="38" t="str">
        <f aca="false">IF(B64="","",DATE(YEAR(B64),MONTH(B64),1))</f>
        <v/>
      </c>
      <c r="J64" s="39" t="n">
        <f aca="false">IF(OR(F64="",H64="Closed",H64="Cancelled"),0,MAX(0,F64-N(G64)))</f>
        <v>0</v>
      </c>
    </row>
    <row r="65" customFormat="false" ht="15" hidden="false" customHeight="false" outlineLevel="0" collapsed="false">
      <c r="A65" s="40"/>
      <c r="B65" s="41"/>
      <c r="C65" s="40"/>
      <c r="D65" s="40"/>
      <c r="E65" s="40"/>
      <c r="F65" s="42"/>
      <c r="G65" s="42"/>
      <c r="H65" s="40"/>
      <c r="I65" s="38" t="str">
        <f aca="false">IF(B65="","",DATE(YEAR(B65),MONTH(B65),1))</f>
        <v/>
      </c>
      <c r="J65" s="39" t="n">
        <f aca="false">IF(OR(F65="",H65="Closed",H65="Cancelled"),0,MAX(0,F65-N(G65)))</f>
        <v>0</v>
      </c>
    </row>
    <row r="66" customFormat="false" ht="15" hidden="false" customHeight="false" outlineLevel="0" collapsed="false">
      <c r="A66" s="40"/>
      <c r="B66" s="41"/>
      <c r="C66" s="40"/>
      <c r="D66" s="40"/>
      <c r="E66" s="40"/>
      <c r="F66" s="42"/>
      <c r="G66" s="42"/>
      <c r="H66" s="40"/>
      <c r="I66" s="38" t="str">
        <f aca="false">IF(B66="","",DATE(YEAR(B66),MONTH(B66),1))</f>
        <v/>
      </c>
      <c r="J66" s="39" t="n">
        <f aca="false">IF(OR(F66="",H66="Closed",H66="Cancelled"),0,MAX(0,F66-N(G66)))</f>
        <v>0</v>
      </c>
    </row>
    <row r="67" customFormat="false" ht="15" hidden="false" customHeight="false" outlineLevel="0" collapsed="false">
      <c r="A67" s="40"/>
      <c r="B67" s="41"/>
      <c r="C67" s="40"/>
      <c r="D67" s="40"/>
      <c r="E67" s="40"/>
      <c r="F67" s="42"/>
      <c r="G67" s="42"/>
      <c r="H67" s="40"/>
      <c r="I67" s="38" t="str">
        <f aca="false">IF(B67="","",DATE(YEAR(B67),MONTH(B67),1))</f>
        <v/>
      </c>
      <c r="J67" s="39" t="n">
        <f aca="false">IF(OR(F67="",H67="Closed",H67="Cancelled"),0,MAX(0,F67-N(G67)))</f>
        <v>0</v>
      </c>
    </row>
    <row r="68" customFormat="false" ht="15" hidden="false" customHeight="false" outlineLevel="0" collapsed="false">
      <c r="A68" s="40"/>
      <c r="B68" s="41"/>
      <c r="C68" s="40"/>
      <c r="D68" s="40"/>
      <c r="E68" s="40"/>
      <c r="F68" s="42"/>
      <c r="G68" s="42"/>
      <c r="H68" s="40"/>
      <c r="I68" s="38" t="str">
        <f aca="false">IF(B68="","",DATE(YEAR(B68),MONTH(B68),1))</f>
        <v/>
      </c>
      <c r="J68" s="39" t="n">
        <f aca="false">IF(OR(F68="",H68="Closed",H68="Cancelled"),0,MAX(0,F68-N(G68)))</f>
        <v>0</v>
      </c>
    </row>
    <row r="69" customFormat="false" ht="15" hidden="false" customHeight="false" outlineLevel="0" collapsed="false">
      <c r="A69" s="40"/>
      <c r="B69" s="41"/>
      <c r="C69" s="40"/>
      <c r="D69" s="40"/>
      <c r="E69" s="40"/>
      <c r="F69" s="42"/>
      <c r="G69" s="42"/>
      <c r="H69" s="40"/>
      <c r="I69" s="38" t="str">
        <f aca="false">IF(B69="","",DATE(YEAR(B69),MONTH(B69),1))</f>
        <v/>
      </c>
      <c r="J69" s="39" t="n">
        <f aca="false">IF(OR(F69="",H69="Closed",H69="Cancelled"),0,MAX(0,F69-N(G69)))</f>
        <v>0</v>
      </c>
    </row>
    <row r="70" customFormat="false" ht="15" hidden="false" customHeight="false" outlineLevel="0" collapsed="false">
      <c r="A70" s="40"/>
      <c r="B70" s="41"/>
      <c r="C70" s="40"/>
      <c r="D70" s="40"/>
      <c r="E70" s="40"/>
      <c r="F70" s="42"/>
      <c r="G70" s="42"/>
      <c r="H70" s="40"/>
      <c r="I70" s="38" t="str">
        <f aca="false">IF(B70="","",DATE(YEAR(B70),MONTH(B70),1))</f>
        <v/>
      </c>
      <c r="J70" s="39" t="n">
        <f aca="false">IF(OR(F70="",H70="Closed",H70="Cancelled"),0,MAX(0,F70-N(G70)))</f>
        <v>0</v>
      </c>
    </row>
    <row r="71" customFormat="false" ht="15" hidden="false" customHeight="false" outlineLevel="0" collapsed="false">
      <c r="A71" s="40"/>
      <c r="B71" s="41"/>
      <c r="C71" s="40"/>
      <c r="D71" s="40"/>
      <c r="E71" s="40"/>
      <c r="F71" s="42"/>
      <c r="G71" s="42"/>
      <c r="H71" s="40"/>
      <c r="I71" s="38" t="str">
        <f aca="false">IF(B71="","",DATE(YEAR(B71),MONTH(B71),1))</f>
        <v/>
      </c>
      <c r="J71" s="39" t="n">
        <f aca="false">IF(OR(F71="",H71="Closed",H71="Cancelled"),0,MAX(0,F71-N(G71)))</f>
        <v>0</v>
      </c>
    </row>
    <row r="72" customFormat="false" ht="15" hidden="false" customHeight="false" outlineLevel="0" collapsed="false">
      <c r="A72" s="40"/>
      <c r="B72" s="41"/>
      <c r="C72" s="40"/>
      <c r="D72" s="40"/>
      <c r="E72" s="40"/>
      <c r="F72" s="42"/>
      <c r="G72" s="42"/>
      <c r="H72" s="40"/>
      <c r="I72" s="38" t="str">
        <f aca="false">IF(B72="","",DATE(YEAR(B72),MONTH(B72),1))</f>
        <v/>
      </c>
      <c r="J72" s="39" t="n">
        <f aca="false">IF(OR(F72="",H72="Closed",H72="Cancelled"),0,MAX(0,F72-N(G72)))</f>
        <v>0</v>
      </c>
    </row>
    <row r="73" customFormat="false" ht="15" hidden="false" customHeight="false" outlineLevel="0" collapsed="false">
      <c r="A73" s="40"/>
      <c r="B73" s="41"/>
      <c r="C73" s="40"/>
      <c r="D73" s="40"/>
      <c r="E73" s="40"/>
      <c r="F73" s="42"/>
      <c r="G73" s="42"/>
      <c r="H73" s="40"/>
      <c r="I73" s="38" t="str">
        <f aca="false">IF(B73="","",DATE(YEAR(B73),MONTH(B73),1))</f>
        <v/>
      </c>
      <c r="J73" s="39" t="n">
        <f aca="false">IF(OR(F73="",H73="Closed",H73="Cancelled"),0,MAX(0,F73-N(G73)))</f>
        <v>0</v>
      </c>
    </row>
    <row r="74" customFormat="false" ht="15" hidden="false" customHeight="false" outlineLevel="0" collapsed="false">
      <c r="A74" s="40"/>
      <c r="B74" s="41"/>
      <c r="C74" s="40"/>
      <c r="D74" s="40"/>
      <c r="E74" s="40"/>
      <c r="F74" s="42"/>
      <c r="G74" s="42"/>
      <c r="H74" s="40"/>
      <c r="I74" s="38" t="str">
        <f aca="false">IF(B74="","",DATE(YEAR(B74),MONTH(B74),1))</f>
        <v/>
      </c>
      <c r="J74" s="39" t="n">
        <f aca="false">IF(OR(F74="",H74="Closed",H74="Cancelled"),0,MAX(0,F74-N(G74)))</f>
        <v>0</v>
      </c>
    </row>
    <row r="75" customFormat="false" ht="15" hidden="false" customHeight="false" outlineLevel="0" collapsed="false">
      <c r="A75" s="40"/>
      <c r="B75" s="41"/>
      <c r="C75" s="40"/>
      <c r="D75" s="40"/>
      <c r="E75" s="40"/>
      <c r="F75" s="42"/>
      <c r="G75" s="42"/>
      <c r="H75" s="40"/>
      <c r="I75" s="38" t="str">
        <f aca="false">IF(B75="","",DATE(YEAR(B75),MONTH(B75),1))</f>
        <v/>
      </c>
      <c r="J75" s="39" t="n">
        <f aca="false">IF(OR(F75="",H75="Closed",H75="Cancelled"),0,MAX(0,F75-N(G75)))</f>
        <v>0</v>
      </c>
    </row>
    <row r="76" customFormat="false" ht="15" hidden="false" customHeight="false" outlineLevel="0" collapsed="false">
      <c r="A76" s="40"/>
      <c r="B76" s="41"/>
      <c r="C76" s="40"/>
      <c r="D76" s="40"/>
      <c r="E76" s="40"/>
      <c r="F76" s="42"/>
      <c r="G76" s="42"/>
      <c r="H76" s="40"/>
      <c r="I76" s="38" t="str">
        <f aca="false">IF(B76="","",DATE(YEAR(B76),MONTH(B76),1))</f>
        <v/>
      </c>
      <c r="J76" s="39" t="n">
        <f aca="false">IF(OR(F76="",H76="Closed",H76="Cancelled"),0,MAX(0,F76-N(G76)))</f>
        <v>0</v>
      </c>
    </row>
    <row r="77" customFormat="false" ht="15" hidden="false" customHeight="false" outlineLevel="0" collapsed="false">
      <c r="A77" s="40"/>
      <c r="B77" s="41"/>
      <c r="C77" s="40"/>
      <c r="D77" s="40"/>
      <c r="E77" s="40"/>
      <c r="F77" s="42"/>
      <c r="G77" s="42"/>
      <c r="H77" s="40"/>
      <c r="I77" s="38" t="str">
        <f aca="false">IF(B77="","",DATE(YEAR(B77),MONTH(B77),1))</f>
        <v/>
      </c>
      <c r="J77" s="39" t="n">
        <f aca="false">IF(OR(F77="",H77="Closed",H77="Cancelled"),0,MAX(0,F77-N(G77)))</f>
        <v>0</v>
      </c>
    </row>
    <row r="78" customFormat="false" ht="15" hidden="false" customHeight="false" outlineLevel="0" collapsed="false">
      <c r="A78" s="40"/>
      <c r="B78" s="41"/>
      <c r="C78" s="40"/>
      <c r="D78" s="40"/>
      <c r="E78" s="40"/>
      <c r="F78" s="42"/>
      <c r="G78" s="42"/>
      <c r="H78" s="40"/>
      <c r="I78" s="38" t="str">
        <f aca="false">IF(B78="","",DATE(YEAR(B78),MONTH(B78),1))</f>
        <v/>
      </c>
      <c r="J78" s="39" t="n">
        <f aca="false">IF(OR(F78="",H78="Closed",H78="Cancelled"),0,MAX(0,F78-N(G78)))</f>
        <v>0</v>
      </c>
    </row>
    <row r="79" customFormat="false" ht="15" hidden="false" customHeight="false" outlineLevel="0" collapsed="false">
      <c r="A79" s="40"/>
      <c r="B79" s="41"/>
      <c r="C79" s="40"/>
      <c r="D79" s="40"/>
      <c r="E79" s="40"/>
      <c r="F79" s="42"/>
      <c r="G79" s="42"/>
      <c r="H79" s="40"/>
      <c r="I79" s="38" t="str">
        <f aca="false">IF(B79="","",DATE(YEAR(B79),MONTH(B79),1))</f>
        <v/>
      </c>
      <c r="J79" s="39" t="n">
        <f aca="false">IF(OR(F79="",H79="Closed",H79="Cancelled"),0,MAX(0,F79-N(G79)))</f>
        <v>0</v>
      </c>
    </row>
    <row r="80" customFormat="false" ht="15" hidden="false" customHeight="false" outlineLevel="0" collapsed="false">
      <c r="A80" s="40"/>
      <c r="B80" s="41"/>
      <c r="C80" s="40"/>
      <c r="D80" s="40"/>
      <c r="E80" s="40"/>
      <c r="F80" s="42"/>
      <c r="G80" s="42"/>
      <c r="H80" s="40"/>
      <c r="I80" s="38" t="str">
        <f aca="false">IF(B80="","",DATE(YEAR(B80),MONTH(B80),1))</f>
        <v/>
      </c>
      <c r="J80" s="39" t="n">
        <f aca="false">IF(OR(F80="",H80="Closed",H80="Cancelled"),0,MAX(0,F80-N(G80)))</f>
        <v>0</v>
      </c>
    </row>
    <row r="81" customFormat="false" ht="15" hidden="false" customHeight="false" outlineLevel="0" collapsed="false">
      <c r="A81" s="40"/>
      <c r="B81" s="41"/>
      <c r="C81" s="40"/>
      <c r="D81" s="40"/>
      <c r="E81" s="40"/>
      <c r="F81" s="42"/>
      <c r="G81" s="42"/>
      <c r="H81" s="40"/>
      <c r="I81" s="38" t="str">
        <f aca="false">IF(B81="","",DATE(YEAR(B81),MONTH(B81),1))</f>
        <v/>
      </c>
      <c r="J81" s="39" t="n">
        <f aca="false">IF(OR(F81="",H81="Closed",H81="Cancelled"),0,MAX(0,F81-N(G81)))</f>
        <v>0</v>
      </c>
    </row>
    <row r="82" customFormat="false" ht="15" hidden="false" customHeight="false" outlineLevel="0" collapsed="false">
      <c r="A82" s="40"/>
      <c r="B82" s="41"/>
      <c r="C82" s="40"/>
      <c r="D82" s="40"/>
      <c r="E82" s="40"/>
      <c r="F82" s="42"/>
      <c r="G82" s="42"/>
      <c r="H82" s="40"/>
      <c r="I82" s="38" t="str">
        <f aca="false">IF(B82="","",DATE(YEAR(B82),MONTH(B82),1))</f>
        <v/>
      </c>
      <c r="J82" s="39" t="n">
        <f aca="false">IF(OR(F82="",H82="Closed",H82="Cancelled"),0,MAX(0,F82-N(G82)))</f>
        <v>0</v>
      </c>
    </row>
    <row r="83" customFormat="false" ht="15" hidden="false" customHeight="false" outlineLevel="0" collapsed="false">
      <c r="A83" s="40"/>
      <c r="B83" s="41"/>
      <c r="C83" s="40"/>
      <c r="D83" s="40"/>
      <c r="E83" s="40"/>
      <c r="F83" s="42"/>
      <c r="G83" s="42"/>
      <c r="H83" s="40"/>
      <c r="I83" s="38" t="str">
        <f aca="false">IF(B83="","",DATE(YEAR(B83),MONTH(B83),1))</f>
        <v/>
      </c>
      <c r="J83" s="39" t="n">
        <f aca="false">IF(OR(F83="",H83="Closed",H83="Cancelled"),0,MAX(0,F83-N(G83)))</f>
        <v>0</v>
      </c>
    </row>
    <row r="84" customFormat="false" ht="15" hidden="false" customHeight="false" outlineLevel="0" collapsed="false">
      <c r="A84" s="40"/>
      <c r="B84" s="41"/>
      <c r="C84" s="40"/>
      <c r="D84" s="40"/>
      <c r="E84" s="40"/>
      <c r="F84" s="42"/>
      <c r="G84" s="42"/>
      <c r="H84" s="40"/>
      <c r="I84" s="38" t="str">
        <f aca="false">IF(B84="","",DATE(YEAR(B84),MONTH(B84),1))</f>
        <v/>
      </c>
      <c r="J84" s="39" t="n">
        <f aca="false">IF(OR(F84="",H84="Closed",H84="Cancelled"),0,MAX(0,F84-N(G84)))</f>
        <v>0</v>
      </c>
    </row>
    <row r="85" customFormat="false" ht="15" hidden="false" customHeight="false" outlineLevel="0" collapsed="false">
      <c r="A85" s="40"/>
      <c r="B85" s="41"/>
      <c r="C85" s="40"/>
      <c r="D85" s="40"/>
      <c r="E85" s="40"/>
      <c r="F85" s="42"/>
      <c r="G85" s="42"/>
      <c r="H85" s="40"/>
      <c r="I85" s="38" t="str">
        <f aca="false">IF(B85="","",DATE(YEAR(B85),MONTH(B85),1))</f>
        <v/>
      </c>
      <c r="J85" s="39" t="n">
        <f aca="false">IF(OR(F85="",H85="Closed",H85="Cancelled"),0,MAX(0,F85-N(G85)))</f>
        <v>0</v>
      </c>
    </row>
    <row r="86" customFormat="false" ht="15" hidden="false" customHeight="false" outlineLevel="0" collapsed="false">
      <c r="A86" s="40"/>
      <c r="B86" s="41"/>
      <c r="C86" s="40"/>
      <c r="D86" s="40"/>
      <c r="E86" s="40"/>
      <c r="F86" s="42"/>
      <c r="G86" s="42"/>
      <c r="H86" s="40"/>
      <c r="I86" s="38" t="str">
        <f aca="false">IF(B86="","",DATE(YEAR(B86),MONTH(B86),1))</f>
        <v/>
      </c>
      <c r="J86" s="39" t="n">
        <f aca="false">IF(OR(F86="",H86="Closed",H86="Cancelled"),0,MAX(0,F86-N(G86)))</f>
        <v>0</v>
      </c>
    </row>
    <row r="87" customFormat="false" ht="15" hidden="false" customHeight="false" outlineLevel="0" collapsed="false">
      <c r="A87" s="40"/>
      <c r="B87" s="41"/>
      <c r="C87" s="40"/>
      <c r="D87" s="40"/>
      <c r="E87" s="40"/>
      <c r="F87" s="42"/>
      <c r="G87" s="42"/>
      <c r="H87" s="40"/>
      <c r="I87" s="38" t="str">
        <f aca="false">IF(B87="","",DATE(YEAR(B87),MONTH(B87),1))</f>
        <v/>
      </c>
      <c r="J87" s="39" t="n">
        <f aca="false">IF(OR(F87="",H87="Closed",H87="Cancelled"),0,MAX(0,F87-N(G87)))</f>
        <v>0</v>
      </c>
    </row>
    <row r="88" customFormat="false" ht="15" hidden="false" customHeight="false" outlineLevel="0" collapsed="false">
      <c r="A88" s="40"/>
      <c r="B88" s="41"/>
      <c r="C88" s="40"/>
      <c r="D88" s="40"/>
      <c r="E88" s="40"/>
      <c r="F88" s="42"/>
      <c r="G88" s="42"/>
      <c r="H88" s="40"/>
      <c r="I88" s="38" t="str">
        <f aca="false">IF(B88="","",DATE(YEAR(B88),MONTH(B88),1))</f>
        <v/>
      </c>
      <c r="J88" s="39" t="n">
        <f aca="false">IF(OR(F88="",H88="Closed",H88="Cancelled"),0,MAX(0,F88-N(G88)))</f>
        <v>0</v>
      </c>
    </row>
    <row r="89" customFormat="false" ht="15" hidden="false" customHeight="false" outlineLevel="0" collapsed="false">
      <c r="A89" s="40"/>
      <c r="B89" s="41"/>
      <c r="C89" s="40"/>
      <c r="D89" s="40"/>
      <c r="E89" s="40"/>
      <c r="F89" s="42"/>
      <c r="G89" s="42"/>
      <c r="H89" s="40"/>
      <c r="I89" s="38" t="str">
        <f aca="false">IF(B89="","",DATE(YEAR(B89),MONTH(B89),1))</f>
        <v/>
      </c>
      <c r="J89" s="39" t="n">
        <f aca="false">IF(OR(F89="",H89="Closed",H89="Cancelled"),0,MAX(0,F89-N(G89)))</f>
        <v>0</v>
      </c>
    </row>
    <row r="90" customFormat="false" ht="15" hidden="false" customHeight="false" outlineLevel="0" collapsed="false">
      <c r="A90" s="40"/>
      <c r="B90" s="41"/>
      <c r="C90" s="40"/>
      <c r="D90" s="40"/>
      <c r="E90" s="40"/>
      <c r="F90" s="42"/>
      <c r="G90" s="42"/>
      <c r="H90" s="40"/>
      <c r="I90" s="38" t="str">
        <f aca="false">IF(B90="","",DATE(YEAR(B90),MONTH(B90),1))</f>
        <v/>
      </c>
      <c r="J90" s="39" t="n">
        <f aca="false">IF(OR(F90="",H90="Closed",H90="Cancelled"),0,MAX(0,F90-N(G90)))</f>
        <v>0</v>
      </c>
    </row>
    <row r="91" customFormat="false" ht="15" hidden="false" customHeight="false" outlineLevel="0" collapsed="false">
      <c r="A91" s="40"/>
      <c r="B91" s="41"/>
      <c r="C91" s="40"/>
      <c r="D91" s="40"/>
      <c r="E91" s="40"/>
      <c r="F91" s="42"/>
      <c r="G91" s="42"/>
      <c r="H91" s="40"/>
      <c r="I91" s="38" t="str">
        <f aca="false">IF(B91="","",DATE(YEAR(B91),MONTH(B91),1))</f>
        <v/>
      </c>
      <c r="J91" s="39" t="n">
        <f aca="false">IF(OR(F91="",H91="Closed",H91="Cancelled"),0,MAX(0,F91-N(G91)))</f>
        <v>0</v>
      </c>
    </row>
    <row r="92" customFormat="false" ht="15" hidden="false" customHeight="false" outlineLevel="0" collapsed="false">
      <c r="A92" s="40"/>
      <c r="B92" s="41"/>
      <c r="C92" s="40"/>
      <c r="D92" s="40"/>
      <c r="E92" s="40"/>
      <c r="F92" s="42"/>
      <c r="G92" s="42"/>
      <c r="H92" s="40"/>
      <c r="I92" s="38" t="str">
        <f aca="false">IF(B92="","",DATE(YEAR(B92),MONTH(B92),1))</f>
        <v/>
      </c>
      <c r="J92" s="39" t="n">
        <f aca="false">IF(OR(F92="",H92="Closed",H92="Cancelled"),0,MAX(0,F92-N(G92)))</f>
        <v>0</v>
      </c>
    </row>
    <row r="93" customFormat="false" ht="15" hidden="false" customHeight="false" outlineLevel="0" collapsed="false">
      <c r="A93" s="40"/>
      <c r="B93" s="41"/>
      <c r="C93" s="40"/>
      <c r="D93" s="40"/>
      <c r="E93" s="40"/>
      <c r="F93" s="42"/>
      <c r="G93" s="42"/>
      <c r="H93" s="40"/>
      <c r="I93" s="38" t="str">
        <f aca="false">IF(B93="","",DATE(YEAR(B93),MONTH(B93),1))</f>
        <v/>
      </c>
      <c r="J93" s="39" t="n">
        <f aca="false">IF(OR(F93="",H93="Closed",H93="Cancelled"),0,MAX(0,F93-N(G93)))</f>
        <v>0</v>
      </c>
    </row>
    <row r="94" customFormat="false" ht="15" hidden="false" customHeight="false" outlineLevel="0" collapsed="false">
      <c r="A94" s="40"/>
      <c r="B94" s="41"/>
      <c r="C94" s="40"/>
      <c r="D94" s="40"/>
      <c r="E94" s="40"/>
      <c r="F94" s="42"/>
      <c r="G94" s="42"/>
      <c r="H94" s="40"/>
      <c r="I94" s="38" t="str">
        <f aca="false">IF(B94="","",DATE(YEAR(B94),MONTH(B94),1))</f>
        <v/>
      </c>
      <c r="J94" s="39" t="n">
        <f aca="false">IF(OR(F94="",H94="Closed",H94="Cancelled"),0,MAX(0,F94-N(G94)))</f>
        <v>0</v>
      </c>
    </row>
    <row r="95" customFormat="false" ht="15" hidden="false" customHeight="false" outlineLevel="0" collapsed="false">
      <c r="A95" s="40"/>
      <c r="B95" s="41"/>
      <c r="C95" s="40"/>
      <c r="D95" s="40"/>
      <c r="E95" s="40"/>
      <c r="F95" s="42"/>
      <c r="G95" s="42"/>
      <c r="H95" s="40"/>
      <c r="I95" s="38" t="str">
        <f aca="false">IF(B95="","",DATE(YEAR(B95),MONTH(B95),1))</f>
        <v/>
      </c>
      <c r="J95" s="39" t="n">
        <f aca="false">IF(OR(F95="",H95="Closed",H95="Cancelled"),0,MAX(0,F95-N(G95)))</f>
        <v>0</v>
      </c>
    </row>
    <row r="96" customFormat="false" ht="15" hidden="false" customHeight="false" outlineLevel="0" collapsed="false">
      <c r="A96" s="40"/>
      <c r="B96" s="41"/>
      <c r="C96" s="40"/>
      <c r="D96" s="40"/>
      <c r="E96" s="40"/>
      <c r="F96" s="42"/>
      <c r="G96" s="42"/>
      <c r="H96" s="40"/>
      <c r="I96" s="38" t="str">
        <f aca="false">IF(B96="","",DATE(YEAR(B96),MONTH(B96),1))</f>
        <v/>
      </c>
      <c r="J96" s="39" t="n">
        <f aca="false">IF(OR(F96="",H96="Closed",H96="Cancelled"),0,MAX(0,F96-N(G96)))</f>
        <v>0</v>
      </c>
    </row>
    <row r="97" customFormat="false" ht="15" hidden="false" customHeight="false" outlineLevel="0" collapsed="false">
      <c r="A97" s="40"/>
      <c r="B97" s="41"/>
      <c r="C97" s="40"/>
      <c r="D97" s="40"/>
      <c r="E97" s="40"/>
      <c r="F97" s="42"/>
      <c r="G97" s="42"/>
      <c r="H97" s="40"/>
      <c r="I97" s="38" t="str">
        <f aca="false">IF(B97="","",DATE(YEAR(B97),MONTH(B97),1))</f>
        <v/>
      </c>
      <c r="J97" s="39" t="n">
        <f aca="false">IF(OR(F97="",H97="Closed",H97="Cancelled"),0,MAX(0,F97-N(G97)))</f>
        <v>0</v>
      </c>
    </row>
    <row r="98" customFormat="false" ht="15" hidden="false" customHeight="false" outlineLevel="0" collapsed="false">
      <c r="A98" s="40"/>
      <c r="B98" s="41"/>
      <c r="C98" s="40"/>
      <c r="D98" s="40"/>
      <c r="E98" s="40"/>
      <c r="F98" s="42"/>
      <c r="G98" s="42"/>
      <c r="H98" s="40"/>
      <c r="I98" s="38" t="str">
        <f aca="false">IF(B98="","",DATE(YEAR(B98),MONTH(B98),1))</f>
        <v/>
      </c>
      <c r="J98" s="39" t="n">
        <f aca="false">IF(OR(F98="",H98="Closed",H98="Cancelled"),0,MAX(0,F98-N(G98)))</f>
        <v>0</v>
      </c>
    </row>
    <row r="99" customFormat="false" ht="15" hidden="false" customHeight="false" outlineLevel="0" collapsed="false">
      <c r="A99" s="40"/>
      <c r="B99" s="41"/>
      <c r="C99" s="40"/>
      <c r="D99" s="40"/>
      <c r="E99" s="40"/>
      <c r="F99" s="42"/>
      <c r="G99" s="42"/>
      <c r="H99" s="40"/>
      <c r="I99" s="38" t="str">
        <f aca="false">IF(B99="","",DATE(YEAR(B99),MONTH(B99),1))</f>
        <v/>
      </c>
      <c r="J99" s="39" t="n">
        <f aca="false">IF(OR(F99="",H99="Closed",H99="Cancelled"),0,MAX(0,F99-N(G99)))</f>
        <v>0</v>
      </c>
    </row>
    <row r="100" customFormat="false" ht="15" hidden="false" customHeight="false" outlineLevel="0" collapsed="false">
      <c r="A100" s="40"/>
      <c r="B100" s="41"/>
      <c r="C100" s="40"/>
      <c r="D100" s="40"/>
      <c r="E100" s="40"/>
      <c r="F100" s="42"/>
      <c r="G100" s="42"/>
      <c r="H100" s="40"/>
      <c r="I100" s="38" t="str">
        <f aca="false">IF(B100="","",DATE(YEAR(B100),MONTH(B100),1))</f>
        <v/>
      </c>
      <c r="J100" s="39" t="n">
        <f aca="false">IF(OR(F100="",H100="Closed",H100="Cancelled"),0,MAX(0,F100-N(G100)))</f>
        <v>0</v>
      </c>
    </row>
    <row r="101" customFormat="false" ht="15" hidden="false" customHeight="false" outlineLevel="0" collapsed="false">
      <c r="A101" s="40"/>
      <c r="B101" s="41"/>
      <c r="C101" s="40"/>
      <c r="D101" s="40"/>
      <c r="E101" s="40"/>
      <c r="F101" s="42"/>
      <c r="G101" s="42"/>
      <c r="H101" s="40"/>
      <c r="I101" s="38" t="str">
        <f aca="false">IF(B101="","",DATE(YEAR(B101),MONTH(B101),1))</f>
        <v/>
      </c>
      <c r="J101" s="39" t="n">
        <f aca="false">IF(OR(F101="",H101="Closed",H101="Cancelled"),0,MAX(0,F101-N(G101)))</f>
        <v>0</v>
      </c>
    </row>
    <row r="102" customFormat="false" ht="15" hidden="false" customHeight="false" outlineLevel="0" collapsed="false">
      <c r="A102" s="40"/>
      <c r="B102" s="41"/>
      <c r="C102" s="40"/>
      <c r="D102" s="40"/>
      <c r="E102" s="40"/>
      <c r="F102" s="42"/>
      <c r="G102" s="42"/>
      <c r="H102" s="40"/>
      <c r="I102" s="38" t="str">
        <f aca="false">IF(B102="","",DATE(YEAR(B102),MONTH(B102),1))</f>
        <v/>
      </c>
      <c r="J102" s="39" t="n">
        <f aca="false">IF(OR(F102="",H102="Closed",H102="Cancelled"),0,MAX(0,F102-N(G102)))</f>
        <v>0</v>
      </c>
    </row>
    <row r="103" customFormat="false" ht="15" hidden="false" customHeight="false" outlineLevel="0" collapsed="false">
      <c r="A103" s="40"/>
      <c r="B103" s="41"/>
      <c r="C103" s="40"/>
      <c r="D103" s="40"/>
      <c r="E103" s="40"/>
      <c r="F103" s="42"/>
      <c r="G103" s="42"/>
      <c r="H103" s="40"/>
      <c r="I103" s="38" t="str">
        <f aca="false">IF(B103="","",DATE(YEAR(B103),MONTH(B103),1))</f>
        <v/>
      </c>
      <c r="J103" s="39" t="n">
        <f aca="false">IF(OR(F103="",H103="Closed",H103="Cancelled"),0,MAX(0,F103-N(G103)))</f>
        <v>0</v>
      </c>
    </row>
    <row r="104" customFormat="false" ht="15" hidden="false" customHeight="false" outlineLevel="0" collapsed="false">
      <c r="A104" s="40"/>
      <c r="B104" s="41"/>
      <c r="C104" s="40"/>
      <c r="D104" s="40"/>
      <c r="E104" s="40"/>
      <c r="F104" s="42"/>
      <c r="G104" s="42"/>
      <c r="H104" s="40"/>
      <c r="I104" s="38" t="str">
        <f aca="false">IF(B104="","",DATE(YEAR(B104),MONTH(B104),1))</f>
        <v/>
      </c>
      <c r="J104" s="39" t="n">
        <f aca="false">IF(OR(F104="",H104="Closed",H104="Cancelled"),0,MAX(0,F104-N(G104)))</f>
        <v>0</v>
      </c>
    </row>
    <row r="105" customFormat="false" ht="15" hidden="false" customHeight="false" outlineLevel="0" collapsed="false">
      <c r="A105" s="40"/>
      <c r="B105" s="41"/>
      <c r="C105" s="40"/>
      <c r="D105" s="40"/>
      <c r="E105" s="40"/>
      <c r="F105" s="42"/>
      <c r="G105" s="42"/>
      <c r="H105" s="40"/>
      <c r="I105" s="38" t="str">
        <f aca="false">IF(B105="","",DATE(YEAR(B105),MONTH(B105),1))</f>
        <v/>
      </c>
      <c r="J105" s="39" t="n">
        <f aca="false">IF(OR(F105="",H105="Closed",H105="Cancelled"),0,MAX(0,F105-N(G105)))</f>
        <v>0</v>
      </c>
    </row>
    <row r="106" customFormat="false" ht="15" hidden="false" customHeight="false" outlineLevel="0" collapsed="false">
      <c r="A106" s="40"/>
      <c r="B106" s="41"/>
      <c r="C106" s="40"/>
      <c r="D106" s="40"/>
      <c r="E106" s="40"/>
      <c r="F106" s="42"/>
      <c r="G106" s="42"/>
      <c r="H106" s="40"/>
      <c r="I106" s="38" t="str">
        <f aca="false">IF(B106="","",DATE(YEAR(B106),MONTH(B106),1))</f>
        <v/>
      </c>
      <c r="J106" s="39" t="n">
        <f aca="false">IF(OR(F106="",H106="Closed",H106="Cancelled"),0,MAX(0,F106-N(G106)))</f>
        <v>0</v>
      </c>
    </row>
    <row r="107" customFormat="false" ht="15" hidden="false" customHeight="false" outlineLevel="0" collapsed="false">
      <c r="A107" s="40"/>
      <c r="B107" s="41"/>
      <c r="C107" s="40"/>
      <c r="D107" s="40"/>
      <c r="E107" s="40"/>
      <c r="F107" s="42"/>
      <c r="G107" s="42"/>
      <c r="H107" s="40"/>
      <c r="I107" s="38" t="str">
        <f aca="false">IF(B107="","",DATE(YEAR(B107),MONTH(B107),1))</f>
        <v/>
      </c>
      <c r="J107" s="39" t="n">
        <f aca="false">IF(OR(F107="",H107="Closed",H107="Cancelled"),0,MAX(0,F107-N(G107)))</f>
        <v>0</v>
      </c>
    </row>
    <row r="108" customFormat="false" ht="15" hidden="false" customHeight="false" outlineLevel="0" collapsed="false">
      <c r="A108" s="40"/>
      <c r="B108" s="41"/>
      <c r="C108" s="40"/>
      <c r="D108" s="40"/>
      <c r="E108" s="40"/>
      <c r="F108" s="42"/>
      <c r="G108" s="42"/>
      <c r="H108" s="40"/>
      <c r="I108" s="38" t="str">
        <f aca="false">IF(B108="","",DATE(YEAR(B108),MONTH(B108),1))</f>
        <v/>
      </c>
      <c r="J108" s="39" t="n">
        <f aca="false">IF(OR(F108="",H108="Closed",H108="Cancelled"),0,MAX(0,F108-N(G108)))</f>
        <v>0</v>
      </c>
    </row>
    <row r="109" customFormat="false" ht="15" hidden="false" customHeight="false" outlineLevel="0" collapsed="false">
      <c r="A109" s="40"/>
      <c r="B109" s="41"/>
      <c r="C109" s="40"/>
      <c r="D109" s="40"/>
      <c r="E109" s="40"/>
      <c r="F109" s="42"/>
      <c r="G109" s="42"/>
      <c r="H109" s="40"/>
      <c r="I109" s="38" t="str">
        <f aca="false">IF(B109="","",DATE(YEAR(B109),MONTH(B109),1))</f>
        <v/>
      </c>
      <c r="J109" s="39" t="n">
        <f aca="false">IF(OR(F109="",H109="Closed",H109="Cancelled"),0,MAX(0,F109-N(G109)))</f>
        <v>0</v>
      </c>
    </row>
    <row r="110" customFormat="false" ht="15" hidden="false" customHeight="false" outlineLevel="0" collapsed="false">
      <c r="A110" s="40"/>
      <c r="B110" s="41"/>
      <c r="C110" s="40"/>
      <c r="D110" s="40"/>
      <c r="E110" s="40"/>
      <c r="F110" s="42"/>
      <c r="G110" s="42"/>
      <c r="H110" s="40"/>
      <c r="I110" s="38" t="str">
        <f aca="false">IF(B110="","",DATE(YEAR(B110),MONTH(B110),1))</f>
        <v/>
      </c>
      <c r="J110" s="39" t="n">
        <f aca="false">IF(OR(F110="",H110="Closed",H110="Cancelled"),0,MAX(0,F110-N(G110)))</f>
        <v>0</v>
      </c>
    </row>
    <row r="111" customFormat="false" ht="15" hidden="false" customHeight="false" outlineLevel="0" collapsed="false">
      <c r="A111" s="40"/>
      <c r="B111" s="41"/>
      <c r="C111" s="40"/>
      <c r="D111" s="40"/>
      <c r="E111" s="40"/>
      <c r="F111" s="42"/>
      <c r="G111" s="42"/>
      <c r="H111" s="40"/>
      <c r="I111" s="38" t="str">
        <f aca="false">IF(B111="","",DATE(YEAR(B111),MONTH(B111),1))</f>
        <v/>
      </c>
      <c r="J111" s="39" t="n">
        <f aca="false">IF(OR(F111="",H111="Closed",H111="Cancelled"),0,MAX(0,F111-N(G111)))</f>
        <v>0</v>
      </c>
    </row>
    <row r="112" customFormat="false" ht="15" hidden="false" customHeight="false" outlineLevel="0" collapsed="false">
      <c r="A112" s="40"/>
      <c r="B112" s="41"/>
      <c r="C112" s="40"/>
      <c r="D112" s="40"/>
      <c r="E112" s="40"/>
      <c r="F112" s="42"/>
      <c r="G112" s="42"/>
      <c r="H112" s="40"/>
      <c r="I112" s="38" t="str">
        <f aca="false">IF(B112="","",DATE(YEAR(B112),MONTH(B112),1))</f>
        <v/>
      </c>
      <c r="J112" s="39" t="n">
        <f aca="false">IF(OR(F112="",H112="Closed",H112="Cancelled"),0,MAX(0,F112-N(G112)))</f>
        <v>0</v>
      </c>
    </row>
    <row r="113" customFormat="false" ht="15" hidden="false" customHeight="false" outlineLevel="0" collapsed="false">
      <c r="A113" s="40"/>
      <c r="B113" s="41"/>
      <c r="C113" s="40"/>
      <c r="D113" s="40"/>
      <c r="E113" s="40"/>
      <c r="F113" s="42"/>
      <c r="G113" s="42"/>
      <c r="H113" s="40"/>
      <c r="I113" s="38" t="str">
        <f aca="false">IF(B113="","",DATE(YEAR(B113),MONTH(B113),1))</f>
        <v/>
      </c>
      <c r="J113" s="39" t="n">
        <f aca="false">IF(OR(F113="",H113="Closed",H113="Cancelled"),0,MAX(0,F113-N(G113)))</f>
        <v>0</v>
      </c>
    </row>
    <row r="114" customFormat="false" ht="15" hidden="false" customHeight="false" outlineLevel="0" collapsed="false">
      <c r="A114" s="40"/>
      <c r="B114" s="41"/>
      <c r="C114" s="40"/>
      <c r="D114" s="40"/>
      <c r="E114" s="40"/>
      <c r="F114" s="42"/>
      <c r="G114" s="42"/>
      <c r="H114" s="40"/>
      <c r="I114" s="38" t="str">
        <f aca="false">IF(B114="","",DATE(YEAR(B114),MONTH(B114),1))</f>
        <v/>
      </c>
      <c r="J114" s="39" t="n">
        <f aca="false">IF(OR(F114="",H114="Closed",H114="Cancelled"),0,MAX(0,F114-N(G114)))</f>
        <v>0</v>
      </c>
    </row>
    <row r="115" customFormat="false" ht="15" hidden="false" customHeight="false" outlineLevel="0" collapsed="false">
      <c r="A115" s="40"/>
      <c r="B115" s="41"/>
      <c r="C115" s="40"/>
      <c r="D115" s="40"/>
      <c r="E115" s="40"/>
      <c r="F115" s="42"/>
      <c r="G115" s="42"/>
      <c r="H115" s="40"/>
      <c r="I115" s="38" t="str">
        <f aca="false">IF(B115="","",DATE(YEAR(B115),MONTH(B115),1))</f>
        <v/>
      </c>
      <c r="J115" s="39" t="n">
        <f aca="false">IF(OR(F115="",H115="Closed",H115="Cancelled"),0,MAX(0,F115-N(G115)))</f>
        <v>0</v>
      </c>
    </row>
    <row r="116" customFormat="false" ht="15" hidden="false" customHeight="false" outlineLevel="0" collapsed="false">
      <c r="A116" s="40"/>
      <c r="B116" s="41"/>
      <c r="C116" s="40"/>
      <c r="D116" s="40"/>
      <c r="E116" s="40"/>
      <c r="F116" s="42"/>
      <c r="G116" s="42"/>
      <c r="H116" s="40"/>
      <c r="I116" s="38" t="str">
        <f aca="false">IF(B116="","",DATE(YEAR(B116),MONTH(B116),1))</f>
        <v/>
      </c>
      <c r="J116" s="39" t="n">
        <f aca="false">IF(OR(F116="",H116="Closed",H116="Cancelled"),0,MAX(0,F116-N(G116)))</f>
        <v>0</v>
      </c>
    </row>
    <row r="117" customFormat="false" ht="15" hidden="false" customHeight="false" outlineLevel="0" collapsed="false">
      <c r="A117" s="40"/>
      <c r="B117" s="41"/>
      <c r="C117" s="40"/>
      <c r="D117" s="40"/>
      <c r="E117" s="40"/>
      <c r="F117" s="42"/>
      <c r="G117" s="42"/>
      <c r="H117" s="40"/>
      <c r="I117" s="38" t="str">
        <f aca="false">IF(B117="","",DATE(YEAR(B117),MONTH(B117),1))</f>
        <v/>
      </c>
      <c r="J117" s="39" t="n">
        <f aca="false">IF(OR(F117="",H117="Closed",H117="Cancelled"),0,MAX(0,F117-N(G117)))</f>
        <v>0</v>
      </c>
    </row>
    <row r="118" customFormat="false" ht="15" hidden="false" customHeight="false" outlineLevel="0" collapsed="false">
      <c r="A118" s="40"/>
      <c r="B118" s="41"/>
      <c r="C118" s="40"/>
      <c r="D118" s="40"/>
      <c r="E118" s="40"/>
      <c r="F118" s="42"/>
      <c r="G118" s="42"/>
      <c r="H118" s="40"/>
      <c r="I118" s="38" t="str">
        <f aca="false">IF(B118="","",DATE(YEAR(B118),MONTH(B118),1))</f>
        <v/>
      </c>
      <c r="J118" s="39" t="n">
        <f aca="false">IF(OR(F118="",H118="Closed",H118="Cancelled"),0,MAX(0,F118-N(G118)))</f>
        <v>0</v>
      </c>
    </row>
    <row r="119" customFormat="false" ht="15" hidden="false" customHeight="false" outlineLevel="0" collapsed="false">
      <c r="A119" s="40"/>
      <c r="B119" s="41"/>
      <c r="C119" s="40"/>
      <c r="D119" s="40"/>
      <c r="E119" s="40"/>
      <c r="F119" s="42"/>
      <c r="G119" s="42"/>
      <c r="H119" s="40"/>
      <c r="I119" s="38" t="str">
        <f aca="false">IF(B119="","",DATE(YEAR(B119),MONTH(B119),1))</f>
        <v/>
      </c>
      <c r="J119" s="39" t="n">
        <f aca="false">IF(OR(F119="",H119="Closed",H119="Cancelled"),0,MAX(0,F119-N(G119)))</f>
        <v>0</v>
      </c>
    </row>
    <row r="120" customFormat="false" ht="15" hidden="false" customHeight="false" outlineLevel="0" collapsed="false">
      <c r="A120" s="40"/>
      <c r="B120" s="41"/>
      <c r="C120" s="40"/>
      <c r="D120" s="40"/>
      <c r="E120" s="40"/>
      <c r="F120" s="42"/>
      <c r="G120" s="42"/>
      <c r="H120" s="40"/>
      <c r="I120" s="38" t="str">
        <f aca="false">IF(B120="","",DATE(YEAR(B120),MONTH(B120),1))</f>
        <v/>
      </c>
      <c r="J120" s="39" t="n">
        <f aca="false">IF(OR(F120="",H120="Closed",H120="Cancelled"),0,MAX(0,F120-N(G120)))</f>
        <v>0</v>
      </c>
    </row>
    <row r="121" customFormat="false" ht="15" hidden="false" customHeight="false" outlineLevel="0" collapsed="false">
      <c r="A121" s="40"/>
      <c r="B121" s="41"/>
      <c r="C121" s="40"/>
      <c r="D121" s="40"/>
      <c r="E121" s="40"/>
      <c r="F121" s="42"/>
      <c r="G121" s="42"/>
      <c r="H121" s="40"/>
      <c r="I121" s="38" t="str">
        <f aca="false">IF(B121="","",DATE(YEAR(B121),MONTH(B121),1))</f>
        <v/>
      </c>
      <c r="J121" s="39" t="n">
        <f aca="false">IF(OR(F121="",H121="Closed",H121="Cancelled"),0,MAX(0,F121-N(G121)))</f>
        <v>0</v>
      </c>
    </row>
    <row r="122" customFormat="false" ht="15" hidden="false" customHeight="false" outlineLevel="0" collapsed="false">
      <c r="A122" s="40"/>
      <c r="B122" s="41"/>
      <c r="C122" s="40"/>
      <c r="D122" s="40"/>
      <c r="E122" s="40"/>
      <c r="F122" s="42"/>
      <c r="G122" s="42"/>
      <c r="H122" s="40"/>
      <c r="I122" s="38" t="str">
        <f aca="false">IF(B122="","",DATE(YEAR(B122),MONTH(B122),1))</f>
        <v/>
      </c>
      <c r="J122" s="39" t="n">
        <f aca="false">IF(OR(F122="",H122="Closed",H122="Cancelled"),0,MAX(0,F122-N(G122)))</f>
        <v>0</v>
      </c>
    </row>
    <row r="123" customFormat="false" ht="15" hidden="false" customHeight="false" outlineLevel="0" collapsed="false">
      <c r="A123" s="40"/>
      <c r="B123" s="41"/>
      <c r="C123" s="40"/>
      <c r="D123" s="40"/>
      <c r="E123" s="40"/>
      <c r="F123" s="42"/>
      <c r="G123" s="42"/>
      <c r="H123" s="40"/>
      <c r="I123" s="38" t="str">
        <f aca="false">IF(B123="","",DATE(YEAR(B123),MONTH(B123),1))</f>
        <v/>
      </c>
      <c r="J123" s="39" t="n">
        <f aca="false">IF(OR(F123="",H123="Closed",H123="Cancelled"),0,MAX(0,F123-N(G123)))</f>
        <v>0</v>
      </c>
    </row>
    <row r="124" customFormat="false" ht="15" hidden="false" customHeight="false" outlineLevel="0" collapsed="false">
      <c r="A124" s="40"/>
      <c r="B124" s="41"/>
      <c r="C124" s="40"/>
      <c r="D124" s="40"/>
      <c r="E124" s="40"/>
      <c r="F124" s="42"/>
      <c r="G124" s="42"/>
      <c r="H124" s="40"/>
      <c r="I124" s="38" t="str">
        <f aca="false">IF(B124="","",DATE(YEAR(B124),MONTH(B124),1))</f>
        <v/>
      </c>
      <c r="J124" s="39" t="n">
        <f aca="false">IF(OR(F124="",H124="Closed",H124="Cancelled"),0,MAX(0,F124-N(G124)))</f>
        <v>0</v>
      </c>
    </row>
    <row r="125" customFormat="false" ht="15" hidden="false" customHeight="false" outlineLevel="0" collapsed="false">
      <c r="A125" s="40"/>
      <c r="B125" s="41"/>
      <c r="C125" s="40"/>
      <c r="D125" s="40"/>
      <c r="E125" s="40"/>
      <c r="F125" s="42"/>
      <c r="G125" s="42"/>
      <c r="H125" s="40"/>
      <c r="I125" s="38" t="str">
        <f aca="false">IF(B125="","",DATE(YEAR(B125),MONTH(B125),1))</f>
        <v/>
      </c>
      <c r="J125" s="39" t="n">
        <f aca="false">IF(OR(F125="",H125="Closed",H125="Cancelled"),0,MAX(0,F125-N(G125)))</f>
        <v>0</v>
      </c>
    </row>
    <row r="126" customFormat="false" ht="15" hidden="false" customHeight="false" outlineLevel="0" collapsed="false">
      <c r="A126" s="40"/>
      <c r="B126" s="41"/>
      <c r="C126" s="40"/>
      <c r="D126" s="40"/>
      <c r="E126" s="40"/>
      <c r="F126" s="42"/>
      <c r="G126" s="42"/>
      <c r="H126" s="40"/>
      <c r="I126" s="38" t="str">
        <f aca="false">IF(B126="","",DATE(YEAR(B126),MONTH(B126),1))</f>
        <v/>
      </c>
      <c r="J126" s="39" t="n">
        <f aca="false">IF(OR(F126="",H126="Closed",H126="Cancelled"),0,MAX(0,F126-N(G126)))</f>
        <v>0</v>
      </c>
    </row>
    <row r="127" customFormat="false" ht="15" hidden="false" customHeight="false" outlineLevel="0" collapsed="false">
      <c r="A127" s="40"/>
      <c r="B127" s="41"/>
      <c r="C127" s="40"/>
      <c r="D127" s="40"/>
      <c r="E127" s="40"/>
      <c r="F127" s="42"/>
      <c r="G127" s="42"/>
      <c r="H127" s="40"/>
      <c r="I127" s="38" t="str">
        <f aca="false">IF(B127="","",DATE(YEAR(B127),MONTH(B127),1))</f>
        <v/>
      </c>
      <c r="J127" s="39" t="n">
        <f aca="false">IF(OR(F127="",H127="Closed",H127="Cancelled"),0,MAX(0,F127-N(G127)))</f>
        <v>0</v>
      </c>
    </row>
    <row r="128" customFormat="false" ht="15" hidden="false" customHeight="false" outlineLevel="0" collapsed="false">
      <c r="A128" s="40"/>
      <c r="B128" s="41"/>
      <c r="C128" s="40"/>
      <c r="D128" s="40"/>
      <c r="E128" s="40"/>
      <c r="F128" s="42"/>
      <c r="G128" s="42"/>
      <c r="H128" s="40"/>
      <c r="I128" s="38" t="str">
        <f aca="false">IF(B128="","",DATE(YEAR(B128),MONTH(B128),1))</f>
        <v/>
      </c>
      <c r="J128" s="39" t="n">
        <f aca="false">IF(OR(F128="",H128="Closed",H128="Cancelled"),0,MAX(0,F128-N(G128)))</f>
        <v>0</v>
      </c>
    </row>
    <row r="129" customFormat="false" ht="15" hidden="false" customHeight="false" outlineLevel="0" collapsed="false">
      <c r="A129" s="40"/>
      <c r="B129" s="41"/>
      <c r="C129" s="40"/>
      <c r="D129" s="40"/>
      <c r="E129" s="40"/>
      <c r="F129" s="42"/>
      <c r="G129" s="42"/>
      <c r="H129" s="40"/>
      <c r="I129" s="38" t="str">
        <f aca="false">IF(B129="","",DATE(YEAR(B129),MONTH(B129),1))</f>
        <v/>
      </c>
      <c r="J129" s="39" t="n">
        <f aca="false">IF(OR(F129="",H129="Closed",H129="Cancelled"),0,MAX(0,F129-N(G129)))</f>
        <v>0</v>
      </c>
    </row>
    <row r="130" customFormat="false" ht="15" hidden="false" customHeight="false" outlineLevel="0" collapsed="false">
      <c r="A130" s="40"/>
      <c r="B130" s="41"/>
      <c r="C130" s="40"/>
      <c r="D130" s="40"/>
      <c r="E130" s="40"/>
      <c r="F130" s="42"/>
      <c r="G130" s="42"/>
      <c r="H130" s="40"/>
      <c r="I130" s="38" t="str">
        <f aca="false">IF(B130="","",DATE(YEAR(B130),MONTH(B130),1))</f>
        <v/>
      </c>
      <c r="J130" s="39" t="n">
        <f aca="false">IF(OR(F130="",H130="Closed",H130="Cancelled"),0,MAX(0,F130-N(G130)))</f>
        <v>0</v>
      </c>
    </row>
    <row r="131" customFormat="false" ht="15" hidden="false" customHeight="false" outlineLevel="0" collapsed="false">
      <c r="A131" s="40"/>
      <c r="B131" s="41"/>
      <c r="C131" s="40"/>
      <c r="D131" s="40"/>
      <c r="E131" s="40"/>
      <c r="F131" s="42"/>
      <c r="G131" s="42"/>
      <c r="H131" s="40"/>
      <c r="I131" s="38" t="str">
        <f aca="false">IF(B131="","",DATE(YEAR(B131),MONTH(B131),1))</f>
        <v/>
      </c>
      <c r="J131" s="39" t="n">
        <f aca="false">IF(OR(F131="",H131="Closed",H131="Cancelled"),0,MAX(0,F131-N(G131)))</f>
        <v>0</v>
      </c>
    </row>
    <row r="132" customFormat="false" ht="15" hidden="false" customHeight="false" outlineLevel="0" collapsed="false">
      <c r="A132" s="40"/>
      <c r="B132" s="41"/>
      <c r="C132" s="40"/>
      <c r="D132" s="40"/>
      <c r="E132" s="40"/>
      <c r="F132" s="42"/>
      <c r="G132" s="42"/>
      <c r="H132" s="40"/>
      <c r="I132" s="38" t="str">
        <f aca="false">IF(B132="","",DATE(YEAR(B132),MONTH(B132),1))</f>
        <v/>
      </c>
      <c r="J132" s="39" t="n">
        <f aca="false">IF(OR(F132="",H132="Closed",H132="Cancelled"),0,MAX(0,F132-N(G132)))</f>
        <v>0</v>
      </c>
    </row>
    <row r="133" customFormat="false" ht="15" hidden="false" customHeight="false" outlineLevel="0" collapsed="false">
      <c r="A133" s="40"/>
      <c r="B133" s="41"/>
      <c r="C133" s="40"/>
      <c r="D133" s="40"/>
      <c r="E133" s="40"/>
      <c r="F133" s="42"/>
      <c r="G133" s="42"/>
      <c r="H133" s="40"/>
      <c r="I133" s="38" t="str">
        <f aca="false">IF(B133="","",DATE(YEAR(B133),MONTH(B133),1))</f>
        <v/>
      </c>
      <c r="J133" s="39" t="n">
        <f aca="false">IF(OR(F133="",H133="Closed",H133="Cancelled"),0,MAX(0,F133-N(G133)))</f>
        <v>0</v>
      </c>
    </row>
    <row r="134" customFormat="false" ht="15" hidden="false" customHeight="false" outlineLevel="0" collapsed="false">
      <c r="A134" s="40"/>
      <c r="B134" s="41"/>
      <c r="C134" s="40"/>
      <c r="D134" s="40"/>
      <c r="E134" s="40"/>
      <c r="F134" s="42"/>
      <c r="G134" s="42"/>
      <c r="H134" s="40"/>
      <c r="I134" s="38" t="str">
        <f aca="false">IF(B134="","",DATE(YEAR(B134),MONTH(B134),1))</f>
        <v/>
      </c>
      <c r="J134" s="39" t="n">
        <f aca="false">IF(OR(F134="",H134="Closed",H134="Cancelled"),0,MAX(0,F134-N(G134)))</f>
        <v>0</v>
      </c>
    </row>
    <row r="135" customFormat="false" ht="15" hidden="false" customHeight="false" outlineLevel="0" collapsed="false">
      <c r="A135" s="40"/>
      <c r="B135" s="41"/>
      <c r="C135" s="40"/>
      <c r="D135" s="40"/>
      <c r="E135" s="40"/>
      <c r="F135" s="42"/>
      <c r="G135" s="42"/>
      <c r="H135" s="40"/>
      <c r="I135" s="38" t="str">
        <f aca="false">IF(B135="","",DATE(YEAR(B135),MONTH(B135),1))</f>
        <v/>
      </c>
      <c r="J135" s="39" t="n">
        <f aca="false">IF(OR(F135="",H135="Closed",H135="Cancelled"),0,MAX(0,F135-N(G135)))</f>
        <v>0</v>
      </c>
    </row>
    <row r="136" customFormat="false" ht="15" hidden="false" customHeight="false" outlineLevel="0" collapsed="false">
      <c r="A136" s="40"/>
      <c r="B136" s="41"/>
      <c r="C136" s="40"/>
      <c r="D136" s="40"/>
      <c r="E136" s="40"/>
      <c r="F136" s="42"/>
      <c r="G136" s="42"/>
      <c r="H136" s="40"/>
      <c r="I136" s="38" t="str">
        <f aca="false">IF(B136="","",DATE(YEAR(B136),MONTH(B136),1))</f>
        <v/>
      </c>
      <c r="J136" s="39" t="n">
        <f aca="false">IF(OR(F136="",H136="Closed",H136="Cancelled"),0,MAX(0,F136-N(G136)))</f>
        <v>0</v>
      </c>
    </row>
    <row r="137" customFormat="false" ht="15" hidden="false" customHeight="false" outlineLevel="0" collapsed="false">
      <c r="A137" s="40"/>
      <c r="B137" s="41"/>
      <c r="C137" s="40"/>
      <c r="D137" s="40"/>
      <c r="E137" s="40"/>
      <c r="F137" s="42"/>
      <c r="G137" s="42"/>
      <c r="H137" s="40"/>
      <c r="I137" s="38" t="str">
        <f aca="false">IF(B137="","",DATE(YEAR(B137),MONTH(B137),1))</f>
        <v/>
      </c>
      <c r="J137" s="39" t="n">
        <f aca="false">IF(OR(F137="",H137="Closed",H137="Cancelled"),0,MAX(0,F137-N(G137)))</f>
        <v>0</v>
      </c>
    </row>
    <row r="138" customFormat="false" ht="15" hidden="false" customHeight="false" outlineLevel="0" collapsed="false">
      <c r="A138" s="40"/>
      <c r="B138" s="41"/>
      <c r="C138" s="40"/>
      <c r="D138" s="40"/>
      <c r="E138" s="40"/>
      <c r="F138" s="42"/>
      <c r="G138" s="42"/>
      <c r="H138" s="40"/>
      <c r="I138" s="38" t="str">
        <f aca="false">IF(B138="","",DATE(YEAR(B138),MONTH(B138),1))</f>
        <v/>
      </c>
      <c r="J138" s="39" t="n">
        <f aca="false">IF(OR(F138="",H138="Closed",H138="Cancelled"),0,MAX(0,F138-N(G138)))</f>
        <v>0</v>
      </c>
    </row>
    <row r="139" customFormat="false" ht="15" hidden="false" customHeight="false" outlineLevel="0" collapsed="false">
      <c r="A139" s="40"/>
      <c r="B139" s="41"/>
      <c r="C139" s="40"/>
      <c r="D139" s="40"/>
      <c r="E139" s="40"/>
      <c r="F139" s="42"/>
      <c r="G139" s="42"/>
      <c r="H139" s="40"/>
      <c r="I139" s="38" t="str">
        <f aca="false">IF(B139="","",DATE(YEAR(B139),MONTH(B139),1))</f>
        <v/>
      </c>
      <c r="J139" s="39" t="n">
        <f aca="false">IF(OR(F139="",H139="Closed",H139="Cancelled"),0,MAX(0,F139-N(G139)))</f>
        <v>0</v>
      </c>
    </row>
    <row r="140" customFormat="false" ht="15" hidden="false" customHeight="false" outlineLevel="0" collapsed="false">
      <c r="A140" s="40"/>
      <c r="B140" s="41"/>
      <c r="C140" s="40"/>
      <c r="D140" s="40"/>
      <c r="E140" s="40"/>
      <c r="F140" s="42"/>
      <c r="G140" s="42"/>
      <c r="H140" s="40"/>
      <c r="I140" s="38" t="str">
        <f aca="false">IF(B140="","",DATE(YEAR(B140),MONTH(B140),1))</f>
        <v/>
      </c>
      <c r="J140" s="39" t="n">
        <f aca="false">IF(OR(F140="",H140="Closed",H140="Cancelled"),0,MAX(0,F140-N(G140)))</f>
        <v>0</v>
      </c>
    </row>
    <row r="141" customFormat="false" ht="15" hidden="false" customHeight="false" outlineLevel="0" collapsed="false">
      <c r="A141" s="40"/>
      <c r="B141" s="41"/>
      <c r="C141" s="40"/>
      <c r="D141" s="40"/>
      <c r="E141" s="40"/>
      <c r="F141" s="42"/>
      <c r="G141" s="42"/>
      <c r="H141" s="40"/>
      <c r="I141" s="38" t="str">
        <f aca="false">IF(B141="","",DATE(YEAR(B141),MONTH(B141),1))</f>
        <v/>
      </c>
      <c r="J141" s="39" t="n">
        <f aca="false">IF(OR(F141="",H141="Closed",H141="Cancelled"),0,MAX(0,F141-N(G141)))</f>
        <v>0</v>
      </c>
    </row>
    <row r="142" customFormat="false" ht="15" hidden="false" customHeight="false" outlineLevel="0" collapsed="false">
      <c r="A142" s="40"/>
      <c r="B142" s="41"/>
      <c r="C142" s="40"/>
      <c r="D142" s="40"/>
      <c r="E142" s="40"/>
      <c r="F142" s="42"/>
      <c r="G142" s="42"/>
      <c r="H142" s="40"/>
      <c r="I142" s="38" t="str">
        <f aca="false">IF(B142="","",DATE(YEAR(B142),MONTH(B142),1))</f>
        <v/>
      </c>
      <c r="J142" s="39" t="n">
        <f aca="false">IF(OR(F142="",H142="Closed",H142="Cancelled"),0,MAX(0,F142-N(G142)))</f>
        <v>0</v>
      </c>
    </row>
    <row r="143" customFormat="false" ht="15" hidden="false" customHeight="false" outlineLevel="0" collapsed="false">
      <c r="A143" s="40"/>
      <c r="B143" s="41"/>
      <c r="C143" s="40"/>
      <c r="D143" s="40"/>
      <c r="E143" s="40"/>
      <c r="F143" s="42"/>
      <c r="G143" s="42"/>
      <c r="H143" s="40"/>
      <c r="I143" s="38" t="str">
        <f aca="false">IF(B143="","",DATE(YEAR(B143),MONTH(B143),1))</f>
        <v/>
      </c>
      <c r="J143" s="39" t="n">
        <f aca="false">IF(OR(F143="",H143="Closed",H143="Cancelled"),0,MAX(0,F143-N(G143)))</f>
        <v>0</v>
      </c>
    </row>
    <row r="144" customFormat="false" ht="15" hidden="false" customHeight="false" outlineLevel="0" collapsed="false">
      <c r="A144" s="40"/>
      <c r="B144" s="41"/>
      <c r="C144" s="40"/>
      <c r="D144" s="40"/>
      <c r="E144" s="40"/>
      <c r="F144" s="42"/>
      <c r="G144" s="42"/>
      <c r="H144" s="40"/>
      <c r="I144" s="38" t="str">
        <f aca="false">IF(B144="","",DATE(YEAR(B144),MONTH(B144),1))</f>
        <v/>
      </c>
      <c r="J144" s="39" t="n">
        <f aca="false">IF(OR(F144="",H144="Closed",H144="Cancelled"),0,MAX(0,F144-N(G144)))</f>
        <v>0</v>
      </c>
    </row>
    <row r="145" customFormat="false" ht="15" hidden="false" customHeight="false" outlineLevel="0" collapsed="false">
      <c r="A145" s="40"/>
      <c r="B145" s="41"/>
      <c r="C145" s="40"/>
      <c r="D145" s="40"/>
      <c r="E145" s="40"/>
      <c r="F145" s="42"/>
      <c r="G145" s="42"/>
      <c r="H145" s="40"/>
      <c r="I145" s="38" t="str">
        <f aca="false">IF(B145="","",DATE(YEAR(B145),MONTH(B145),1))</f>
        <v/>
      </c>
      <c r="J145" s="39" t="n">
        <f aca="false">IF(OR(F145="",H145="Closed",H145="Cancelled"),0,MAX(0,F145-N(G145)))</f>
        <v>0</v>
      </c>
    </row>
    <row r="146" customFormat="false" ht="15" hidden="false" customHeight="false" outlineLevel="0" collapsed="false">
      <c r="A146" s="40"/>
      <c r="B146" s="41"/>
      <c r="C146" s="40"/>
      <c r="D146" s="40"/>
      <c r="E146" s="40"/>
      <c r="F146" s="42"/>
      <c r="G146" s="42"/>
      <c r="H146" s="40"/>
      <c r="I146" s="38" t="str">
        <f aca="false">IF(B146="","",DATE(YEAR(B146),MONTH(B146),1))</f>
        <v/>
      </c>
      <c r="J146" s="39" t="n">
        <f aca="false">IF(OR(F146="",H146="Closed",H146="Cancelled"),0,MAX(0,F146-N(G146)))</f>
        <v>0</v>
      </c>
    </row>
    <row r="147" customFormat="false" ht="15" hidden="false" customHeight="false" outlineLevel="0" collapsed="false">
      <c r="A147" s="40"/>
      <c r="B147" s="41"/>
      <c r="C147" s="40"/>
      <c r="D147" s="40"/>
      <c r="E147" s="40"/>
      <c r="F147" s="42"/>
      <c r="G147" s="42"/>
      <c r="H147" s="40"/>
      <c r="I147" s="38" t="str">
        <f aca="false">IF(B147="","",DATE(YEAR(B147),MONTH(B147),1))</f>
        <v/>
      </c>
      <c r="J147" s="39" t="n">
        <f aca="false">IF(OR(F147="",H147="Closed",H147="Cancelled"),0,MAX(0,F147-N(G147)))</f>
        <v>0</v>
      </c>
    </row>
    <row r="148" customFormat="false" ht="15" hidden="false" customHeight="false" outlineLevel="0" collapsed="false">
      <c r="A148" s="40"/>
      <c r="B148" s="41"/>
      <c r="C148" s="40"/>
      <c r="D148" s="40"/>
      <c r="E148" s="40"/>
      <c r="F148" s="42"/>
      <c r="G148" s="42"/>
      <c r="H148" s="40"/>
      <c r="I148" s="38" t="str">
        <f aca="false">IF(B148="","",DATE(YEAR(B148),MONTH(B148),1))</f>
        <v/>
      </c>
      <c r="J148" s="39" t="n">
        <f aca="false">IF(OR(F148="",H148="Closed",H148="Cancelled"),0,MAX(0,F148-N(G148)))</f>
        <v>0</v>
      </c>
    </row>
    <row r="149" customFormat="false" ht="15" hidden="false" customHeight="false" outlineLevel="0" collapsed="false">
      <c r="A149" s="40"/>
      <c r="B149" s="41"/>
      <c r="C149" s="40"/>
      <c r="D149" s="40"/>
      <c r="E149" s="40"/>
      <c r="F149" s="42"/>
      <c r="G149" s="42"/>
      <c r="H149" s="40"/>
      <c r="I149" s="38" t="str">
        <f aca="false">IF(B149="","",DATE(YEAR(B149),MONTH(B149),1))</f>
        <v/>
      </c>
      <c r="J149" s="39" t="n">
        <f aca="false">IF(OR(F149="",H149="Closed",H149="Cancelled"),0,MAX(0,F149-N(G149)))</f>
        <v>0</v>
      </c>
    </row>
    <row r="150" customFormat="false" ht="15" hidden="false" customHeight="false" outlineLevel="0" collapsed="false">
      <c r="A150" s="40"/>
      <c r="B150" s="41"/>
      <c r="C150" s="40"/>
      <c r="D150" s="40"/>
      <c r="E150" s="40"/>
      <c r="F150" s="42"/>
      <c r="G150" s="42"/>
      <c r="H150" s="40"/>
      <c r="I150" s="38" t="str">
        <f aca="false">IF(B150="","",DATE(YEAR(B150),MONTH(B150),1))</f>
        <v/>
      </c>
      <c r="J150" s="39" t="n">
        <f aca="false">IF(OR(F150="",H150="Closed",H150="Cancelled"),0,MAX(0,F150-N(G150)))</f>
        <v>0</v>
      </c>
    </row>
    <row r="151" customFormat="false" ht="15" hidden="false" customHeight="false" outlineLevel="0" collapsed="false">
      <c r="A151" s="40"/>
      <c r="B151" s="41"/>
      <c r="C151" s="40"/>
      <c r="D151" s="40"/>
      <c r="E151" s="40"/>
      <c r="F151" s="42"/>
      <c r="G151" s="42"/>
      <c r="H151" s="40"/>
      <c r="I151" s="38" t="str">
        <f aca="false">IF(B151="","",DATE(YEAR(B151),MONTH(B151),1))</f>
        <v/>
      </c>
      <c r="J151" s="39" t="n">
        <f aca="false">IF(OR(F151="",H151="Closed",H151="Cancelled"),0,MAX(0,F151-N(G151)))</f>
        <v>0</v>
      </c>
    </row>
    <row r="152" customFormat="false" ht="15" hidden="false" customHeight="false" outlineLevel="0" collapsed="false">
      <c r="A152" s="40"/>
      <c r="B152" s="41"/>
      <c r="C152" s="40"/>
      <c r="D152" s="40"/>
      <c r="E152" s="40"/>
      <c r="F152" s="42"/>
      <c r="G152" s="42"/>
      <c r="H152" s="40"/>
      <c r="I152" s="38" t="str">
        <f aca="false">IF(B152="","",DATE(YEAR(B152),MONTH(B152),1))</f>
        <v/>
      </c>
      <c r="J152" s="39" t="n">
        <f aca="false">IF(OR(F152="",H152="Closed",H152="Cancelled"),0,MAX(0,F152-N(G152)))</f>
        <v>0</v>
      </c>
    </row>
    <row r="153" customFormat="false" ht="15" hidden="false" customHeight="false" outlineLevel="0" collapsed="false">
      <c r="A153" s="40"/>
      <c r="B153" s="41"/>
      <c r="C153" s="40"/>
      <c r="D153" s="40"/>
      <c r="E153" s="40"/>
      <c r="F153" s="42"/>
      <c r="G153" s="42"/>
      <c r="H153" s="40"/>
      <c r="I153" s="38" t="str">
        <f aca="false">IF(B153="","",DATE(YEAR(B153),MONTH(B153),1))</f>
        <v/>
      </c>
      <c r="J153" s="39" t="n">
        <f aca="false">IF(OR(F153="",H153="Closed",H153="Cancelled"),0,MAX(0,F153-N(G153)))</f>
        <v>0</v>
      </c>
    </row>
    <row r="154" customFormat="false" ht="15" hidden="false" customHeight="false" outlineLevel="0" collapsed="false">
      <c r="A154" s="40"/>
      <c r="B154" s="41"/>
      <c r="C154" s="40"/>
      <c r="D154" s="40"/>
      <c r="E154" s="40"/>
      <c r="F154" s="42"/>
      <c r="G154" s="42"/>
      <c r="H154" s="40"/>
      <c r="I154" s="38" t="str">
        <f aca="false">IF(B154="","",DATE(YEAR(B154),MONTH(B154),1))</f>
        <v/>
      </c>
      <c r="J154" s="39" t="n">
        <f aca="false">IF(OR(F154="",H154="Closed",H154="Cancelled"),0,MAX(0,F154-N(G154)))</f>
        <v>0</v>
      </c>
    </row>
    <row r="155" customFormat="false" ht="15" hidden="false" customHeight="false" outlineLevel="0" collapsed="false">
      <c r="A155" s="40"/>
      <c r="B155" s="41"/>
      <c r="C155" s="40"/>
      <c r="D155" s="40"/>
      <c r="E155" s="40"/>
      <c r="F155" s="42"/>
      <c r="G155" s="42"/>
      <c r="H155" s="40"/>
      <c r="I155" s="38" t="str">
        <f aca="false">IF(B155="","",DATE(YEAR(B155),MONTH(B155),1))</f>
        <v/>
      </c>
      <c r="J155" s="39" t="n">
        <f aca="false">IF(OR(F155="",H155="Closed",H155="Cancelled"),0,MAX(0,F155-N(G155)))</f>
        <v>0</v>
      </c>
    </row>
    <row r="156" customFormat="false" ht="15" hidden="false" customHeight="false" outlineLevel="0" collapsed="false">
      <c r="A156" s="40"/>
      <c r="B156" s="41"/>
      <c r="C156" s="40"/>
      <c r="D156" s="40"/>
      <c r="E156" s="40"/>
      <c r="F156" s="42"/>
      <c r="G156" s="42"/>
      <c r="H156" s="40"/>
      <c r="I156" s="38" t="str">
        <f aca="false">IF(B156="","",DATE(YEAR(B156),MONTH(B156),1))</f>
        <v/>
      </c>
      <c r="J156" s="39" t="n">
        <f aca="false">IF(OR(F156="",H156="Closed",H156="Cancelled"),0,MAX(0,F156-N(G156)))</f>
        <v>0</v>
      </c>
    </row>
    <row r="157" customFormat="false" ht="15" hidden="false" customHeight="false" outlineLevel="0" collapsed="false">
      <c r="A157" s="40"/>
      <c r="B157" s="41"/>
      <c r="C157" s="40"/>
      <c r="D157" s="40"/>
      <c r="E157" s="40"/>
      <c r="F157" s="42"/>
      <c r="G157" s="42"/>
      <c r="H157" s="40"/>
      <c r="I157" s="38" t="str">
        <f aca="false">IF(B157="","",DATE(YEAR(B157),MONTH(B157),1))</f>
        <v/>
      </c>
      <c r="J157" s="39" t="n">
        <f aca="false">IF(OR(F157="",H157="Closed",H157="Cancelled"),0,MAX(0,F157-N(G157)))</f>
        <v>0</v>
      </c>
    </row>
    <row r="158" customFormat="false" ht="15" hidden="false" customHeight="false" outlineLevel="0" collapsed="false">
      <c r="A158" s="40"/>
      <c r="B158" s="41"/>
      <c r="C158" s="40"/>
      <c r="D158" s="40"/>
      <c r="E158" s="40"/>
      <c r="F158" s="42"/>
      <c r="G158" s="42"/>
      <c r="H158" s="40"/>
      <c r="I158" s="38" t="str">
        <f aca="false">IF(B158="","",DATE(YEAR(B158),MONTH(B158),1))</f>
        <v/>
      </c>
      <c r="J158" s="39" t="n">
        <f aca="false">IF(OR(F158="",H158="Closed",H158="Cancelled"),0,MAX(0,F158-N(G158)))</f>
        <v>0</v>
      </c>
    </row>
    <row r="159" customFormat="false" ht="15" hidden="false" customHeight="false" outlineLevel="0" collapsed="false">
      <c r="A159" s="40"/>
      <c r="B159" s="41"/>
      <c r="C159" s="40"/>
      <c r="D159" s="40"/>
      <c r="E159" s="40"/>
      <c r="F159" s="42"/>
      <c r="G159" s="42"/>
      <c r="H159" s="40"/>
      <c r="I159" s="38" t="str">
        <f aca="false">IF(B159="","",DATE(YEAR(B159),MONTH(B159),1))</f>
        <v/>
      </c>
      <c r="J159" s="39" t="n">
        <f aca="false">IF(OR(F159="",H159="Closed",H159="Cancelled"),0,MAX(0,F159-N(G159)))</f>
        <v>0</v>
      </c>
    </row>
    <row r="160" customFormat="false" ht="15" hidden="false" customHeight="false" outlineLevel="0" collapsed="false">
      <c r="A160" s="40"/>
      <c r="B160" s="41"/>
      <c r="C160" s="40"/>
      <c r="D160" s="40"/>
      <c r="E160" s="40"/>
      <c r="F160" s="42"/>
      <c r="G160" s="42"/>
      <c r="H160" s="40"/>
      <c r="I160" s="38" t="str">
        <f aca="false">IF(B160="","",DATE(YEAR(B160),MONTH(B160),1))</f>
        <v/>
      </c>
      <c r="J160" s="39" t="n">
        <f aca="false">IF(OR(F160="",H160="Closed",H160="Cancelled"),0,MAX(0,F160-N(G160)))</f>
        <v>0</v>
      </c>
    </row>
    <row r="161" customFormat="false" ht="15" hidden="false" customHeight="false" outlineLevel="0" collapsed="false">
      <c r="A161" s="40"/>
      <c r="B161" s="41"/>
      <c r="C161" s="40"/>
      <c r="D161" s="40"/>
      <c r="E161" s="40"/>
      <c r="F161" s="42"/>
      <c r="G161" s="42"/>
      <c r="H161" s="40"/>
      <c r="I161" s="38" t="str">
        <f aca="false">IF(B161="","",DATE(YEAR(B161),MONTH(B161),1))</f>
        <v/>
      </c>
      <c r="J161" s="39" t="n">
        <f aca="false">IF(OR(F161="",H161="Closed",H161="Cancelled"),0,MAX(0,F161-N(G161)))</f>
        <v>0</v>
      </c>
    </row>
    <row r="162" customFormat="false" ht="15" hidden="false" customHeight="false" outlineLevel="0" collapsed="false">
      <c r="A162" s="40"/>
      <c r="B162" s="41"/>
      <c r="C162" s="40"/>
      <c r="D162" s="40"/>
      <c r="E162" s="40"/>
      <c r="F162" s="42"/>
      <c r="G162" s="42"/>
      <c r="H162" s="40"/>
      <c r="I162" s="38" t="str">
        <f aca="false">IF(B162="","",DATE(YEAR(B162),MONTH(B162),1))</f>
        <v/>
      </c>
      <c r="J162" s="39" t="n">
        <f aca="false">IF(OR(F162="",H162="Closed",H162="Cancelled"),0,MAX(0,F162-N(G162)))</f>
        <v>0</v>
      </c>
    </row>
    <row r="163" customFormat="false" ht="15" hidden="false" customHeight="false" outlineLevel="0" collapsed="false">
      <c r="A163" s="40"/>
      <c r="B163" s="41"/>
      <c r="C163" s="40"/>
      <c r="D163" s="40"/>
      <c r="E163" s="40"/>
      <c r="F163" s="42"/>
      <c r="G163" s="42"/>
      <c r="H163" s="40"/>
      <c r="I163" s="38" t="str">
        <f aca="false">IF(B163="","",DATE(YEAR(B163),MONTH(B163),1))</f>
        <v/>
      </c>
      <c r="J163" s="39" t="n">
        <f aca="false">IF(OR(F163="",H163="Closed",H163="Cancelled"),0,MAX(0,F163-N(G163)))</f>
        <v>0</v>
      </c>
    </row>
    <row r="164" customFormat="false" ht="15" hidden="false" customHeight="false" outlineLevel="0" collapsed="false">
      <c r="A164" s="40"/>
      <c r="B164" s="41"/>
      <c r="C164" s="40"/>
      <c r="D164" s="40"/>
      <c r="E164" s="40"/>
      <c r="F164" s="42"/>
      <c r="G164" s="42"/>
      <c r="H164" s="40"/>
      <c r="I164" s="38" t="str">
        <f aca="false">IF(B164="","",DATE(YEAR(B164),MONTH(B164),1))</f>
        <v/>
      </c>
      <c r="J164" s="39" t="n">
        <f aca="false">IF(OR(F164="",H164="Closed",H164="Cancelled"),0,MAX(0,F164-N(G164)))</f>
        <v>0</v>
      </c>
    </row>
    <row r="165" customFormat="false" ht="15" hidden="false" customHeight="false" outlineLevel="0" collapsed="false">
      <c r="A165" s="40"/>
      <c r="B165" s="41"/>
      <c r="C165" s="40"/>
      <c r="D165" s="40"/>
      <c r="E165" s="40"/>
      <c r="F165" s="42"/>
      <c r="G165" s="42"/>
      <c r="H165" s="40"/>
      <c r="I165" s="38" t="str">
        <f aca="false">IF(B165="","",DATE(YEAR(B165),MONTH(B165),1))</f>
        <v/>
      </c>
      <c r="J165" s="39" t="n">
        <f aca="false">IF(OR(F165="",H165="Closed",H165="Cancelled"),0,MAX(0,F165-N(G165)))</f>
        <v>0</v>
      </c>
    </row>
    <row r="166" customFormat="false" ht="15" hidden="false" customHeight="false" outlineLevel="0" collapsed="false">
      <c r="A166" s="40"/>
      <c r="B166" s="41"/>
      <c r="C166" s="40"/>
      <c r="D166" s="40"/>
      <c r="E166" s="40"/>
      <c r="F166" s="42"/>
      <c r="G166" s="42"/>
      <c r="H166" s="40"/>
      <c r="I166" s="38" t="str">
        <f aca="false">IF(B166="","",DATE(YEAR(B166),MONTH(B166),1))</f>
        <v/>
      </c>
      <c r="J166" s="39" t="n">
        <f aca="false">IF(OR(F166="",H166="Closed",H166="Cancelled"),0,MAX(0,F166-N(G166)))</f>
        <v>0</v>
      </c>
    </row>
    <row r="167" customFormat="false" ht="15" hidden="false" customHeight="false" outlineLevel="0" collapsed="false">
      <c r="A167" s="40"/>
      <c r="B167" s="41"/>
      <c r="C167" s="40"/>
      <c r="D167" s="40"/>
      <c r="E167" s="40"/>
      <c r="F167" s="42"/>
      <c r="G167" s="42"/>
      <c r="H167" s="40"/>
      <c r="I167" s="38" t="str">
        <f aca="false">IF(B167="","",DATE(YEAR(B167),MONTH(B167),1))</f>
        <v/>
      </c>
      <c r="J167" s="39" t="n">
        <f aca="false">IF(OR(F167="",H167="Closed",H167="Cancelled"),0,MAX(0,F167-N(G167)))</f>
        <v>0</v>
      </c>
    </row>
    <row r="168" customFormat="false" ht="15" hidden="false" customHeight="false" outlineLevel="0" collapsed="false">
      <c r="A168" s="40"/>
      <c r="B168" s="41"/>
      <c r="C168" s="40"/>
      <c r="D168" s="40"/>
      <c r="E168" s="40"/>
      <c r="F168" s="42"/>
      <c r="G168" s="42"/>
      <c r="H168" s="40"/>
      <c r="I168" s="38" t="str">
        <f aca="false">IF(B168="","",DATE(YEAR(B168),MONTH(B168),1))</f>
        <v/>
      </c>
      <c r="J168" s="39" t="n">
        <f aca="false">IF(OR(F168="",H168="Closed",H168="Cancelled"),0,MAX(0,F168-N(G168)))</f>
        <v>0</v>
      </c>
    </row>
    <row r="169" customFormat="false" ht="15" hidden="false" customHeight="false" outlineLevel="0" collapsed="false">
      <c r="A169" s="40"/>
      <c r="B169" s="41"/>
      <c r="C169" s="40"/>
      <c r="D169" s="40"/>
      <c r="E169" s="40"/>
      <c r="F169" s="42"/>
      <c r="G169" s="42"/>
      <c r="H169" s="40"/>
      <c r="I169" s="38" t="str">
        <f aca="false">IF(B169="","",DATE(YEAR(B169),MONTH(B169),1))</f>
        <v/>
      </c>
      <c r="J169" s="39" t="n">
        <f aca="false">IF(OR(F169="",H169="Closed",H169="Cancelled"),0,MAX(0,F169-N(G169)))</f>
        <v>0</v>
      </c>
    </row>
    <row r="170" customFormat="false" ht="15" hidden="false" customHeight="false" outlineLevel="0" collapsed="false">
      <c r="A170" s="40"/>
      <c r="B170" s="41"/>
      <c r="C170" s="40"/>
      <c r="D170" s="40"/>
      <c r="E170" s="40"/>
      <c r="F170" s="42"/>
      <c r="G170" s="42"/>
      <c r="H170" s="40"/>
      <c r="I170" s="38" t="str">
        <f aca="false">IF(B170="","",DATE(YEAR(B170),MONTH(B170),1))</f>
        <v/>
      </c>
      <c r="J170" s="39" t="n">
        <f aca="false">IF(OR(F170="",H170="Closed",H170="Cancelled"),0,MAX(0,F170-N(G170)))</f>
        <v>0</v>
      </c>
    </row>
    <row r="171" customFormat="false" ht="15" hidden="false" customHeight="false" outlineLevel="0" collapsed="false">
      <c r="A171" s="40"/>
      <c r="B171" s="41"/>
      <c r="C171" s="40"/>
      <c r="D171" s="40"/>
      <c r="E171" s="40"/>
      <c r="F171" s="42"/>
      <c r="G171" s="42"/>
      <c r="H171" s="40"/>
      <c r="I171" s="38" t="str">
        <f aca="false">IF(B171="","",DATE(YEAR(B171),MONTH(B171),1))</f>
        <v/>
      </c>
      <c r="J171" s="39" t="n">
        <f aca="false">IF(OR(F171="",H171="Closed",H171="Cancelled"),0,MAX(0,F171-N(G171)))</f>
        <v>0</v>
      </c>
    </row>
    <row r="172" customFormat="false" ht="15" hidden="false" customHeight="false" outlineLevel="0" collapsed="false">
      <c r="A172" s="40"/>
      <c r="B172" s="41"/>
      <c r="C172" s="40"/>
      <c r="D172" s="40"/>
      <c r="E172" s="40"/>
      <c r="F172" s="42"/>
      <c r="G172" s="42"/>
      <c r="H172" s="40"/>
      <c r="I172" s="38" t="str">
        <f aca="false">IF(B172="","",DATE(YEAR(B172),MONTH(B172),1))</f>
        <v/>
      </c>
      <c r="J172" s="39" t="n">
        <f aca="false">IF(OR(F172="",H172="Closed",H172="Cancelled"),0,MAX(0,F172-N(G172)))</f>
        <v>0</v>
      </c>
    </row>
    <row r="173" customFormat="false" ht="15" hidden="false" customHeight="false" outlineLevel="0" collapsed="false">
      <c r="A173" s="40"/>
      <c r="B173" s="41"/>
      <c r="C173" s="40"/>
      <c r="D173" s="40"/>
      <c r="E173" s="40"/>
      <c r="F173" s="42"/>
      <c r="G173" s="42"/>
      <c r="H173" s="40"/>
      <c r="I173" s="38" t="str">
        <f aca="false">IF(B173="","",DATE(YEAR(B173),MONTH(B173),1))</f>
        <v/>
      </c>
      <c r="J173" s="39" t="n">
        <f aca="false">IF(OR(F173="",H173="Closed",H173="Cancelled"),0,MAX(0,F173-N(G173)))</f>
        <v>0</v>
      </c>
    </row>
    <row r="174" customFormat="false" ht="15" hidden="false" customHeight="false" outlineLevel="0" collapsed="false">
      <c r="A174" s="40"/>
      <c r="B174" s="41"/>
      <c r="C174" s="40"/>
      <c r="D174" s="40"/>
      <c r="E174" s="40"/>
      <c r="F174" s="42"/>
      <c r="G174" s="42"/>
      <c r="H174" s="40"/>
      <c r="I174" s="38" t="str">
        <f aca="false">IF(B174="","",DATE(YEAR(B174),MONTH(B174),1))</f>
        <v/>
      </c>
      <c r="J174" s="39" t="n">
        <f aca="false">IF(OR(F174="",H174="Closed",H174="Cancelled"),0,MAX(0,F174-N(G174)))</f>
        <v>0</v>
      </c>
    </row>
    <row r="175" customFormat="false" ht="15" hidden="false" customHeight="false" outlineLevel="0" collapsed="false">
      <c r="A175" s="40"/>
      <c r="B175" s="41"/>
      <c r="C175" s="40"/>
      <c r="D175" s="40"/>
      <c r="E175" s="40"/>
      <c r="F175" s="42"/>
      <c r="G175" s="42"/>
      <c r="H175" s="40"/>
      <c r="I175" s="38" t="str">
        <f aca="false">IF(B175="","",DATE(YEAR(B175),MONTH(B175),1))</f>
        <v/>
      </c>
      <c r="J175" s="39" t="n">
        <f aca="false">IF(OR(F175="",H175="Closed",H175="Cancelled"),0,MAX(0,F175-N(G175)))</f>
        <v>0</v>
      </c>
    </row>
    <row r="176" customFormat="false" ht="15" hidden="false" customHeight="false" outlineLevel="0" collapsed="false">
      <c r="A176" s="40"/>
      <c r="B176" s="41"/>
      <c r="C176" s="40"/>
      <c r="D176" s="40"/>
      <c r="E176" s="40"/>
      <c r="F176" s="42"/>
      <c r="G176" s="42"/>
      <c r="H176" s="40"/>
      <c r="I176" s="38" t="str">
        <f aca="false">IF(B176="","",DATE(YEAR(B176),MONTH(B176),1))</f>
        <v/>
      </c>
      <c r="J176" s="39" t="n">
        <f aca="false">IF(OR(F176="",H176="Closed",H176="Cancelled"),0,MAX(0,F176-N(G176)))</f>
        <v>0</v>
      </c>
    </row>
    <row r="177" customFormat="false" ht="15" hidden="false" customHeight="false" outlineLevel="0" collapsed="false">
      <c r="A177" s="40"/>
      <c r="B177" s="41"/>
      <c r="C177" s="40"/>
      <c r="D177" s="40"/>
      <c r="E177" s="40"/>
      <c r="F177" s="42"/>
      <c r="G177" s="42"/>
      <c r="H177" s="40"/>
      <c r="I177" s="38" t="str">
        <f aca="false">IF(B177="","",DATE(YEAR(B177),MONTH(B177),1))</f>
        <v/>
      </c>
      <c r="J177" s="39" t="n">
        <f aca="false">IF(OR(F177="",H177="Closed",H177="Cancelled"),0,MAX(0,F177-N(G177)))</f>
        <v>0</v>
      </c>
    </row>
    <row r="178" customFormat="false" ht="15" hidden="false" customHeight="false" outlineLevel="0" collapsed="false">
      <c r="A178" s="40"/>
      <c r="B178" s="41"/>
      <c r="C178" s="40"/>
      <c r="D178" s="40"/>
      <c r="E178" s="40"/>
      <c r="F178" s="42"/>
      <c r="G178" s="42"/>
      <c r="H178" s="40"/>
      <c r="I178" s="38" t="str">
        <f aca="false">IF(B178="","",DATE(YEAR(B178),MONTH(B178),1))</f>
        <v/>
      </c>
      <c r="J178" s="39" t="n">
        <f aca="false">IF(OR(F178="",H178="Closed",H178="Cancelled"),0,MAX(0,F178-N(G178)))</f>
        <v>0</v>
      </c>
    </row>
    <row r="179" customFormat="false" ht="15" hidden="false" customHeight="false" outlineLevel="0" collapsed="false">
      <c r="A179" s="40"/>
      <c r="B179" s="41"/>
      <c r="C179" s="40"/>
      <c r="D179" s="40"/>
      <c r="E179" s="40"/>
      <c r="F179" s="42"/>
      <c r="G179" s="42"/>
      <c r="H179" s="40"/>
      <c r="I179" s="38" t="str">
        <f aca="false">IF(B179="","",DATE(YEAR(B179),MONTH(B179),1))</f>
        <v/>
      </c>
      <c r="J179" s="39" t="n">
        <f aca="false">IF(OR(F179="",H179="Closed",H179="Cancelled"),0,MAX(0,F179-N(G179)))</f>
        <v>0</v>
      </c>
    </row>
    <row r="180" customFormat="false" ht="15" hidden="false" customHeight="false" outlineLevel="0" collapsed="false">
      <c r="A180" s="40"/>
      <c r="B180" s="41"/>
      <c r="C180" s="40"/>
      <c r="D180" s="40"/>
      <c r="E180" s="40"/>
      <c r="F180" s="42"/>
      <c r="G180" s="42"/>
      <c r="H180" s="40"/>
      <c r="I180" s="38" t="str">
        <f aca="false">IF(B180="","",DATE(YEAR(B180),MONTH(B180),1))</f>
        <v/>
      </c>
      <c r="J180" s="39" t="n">
        <f aca="false">IF(OR(F180="",H180="Closed",H180="Cancelled"),0,MAX(0,F180-N(G180)))</f>
        <v>0</v>
      </c>
    </row>
    <row r="181" customFormat="false" ht="15" hidden="false" customHeight="false" outlineLevel="0" collapsed="false">
      <c r="A181" s="40"/>
      <c r="B181" s="41"/>
      <c r="C181" s="40"/>
      <c r="D181" s="40"/>
      <c r="E181" s="40"/>
      <c r="F181" s="42"/>
      <c r="G181" s="42"/>
      <c r="H181" s="40"/>
      <c r="I181" s="38" t="str">
        <f aca="false">IF(B181="","",DATE(YEAR(B181),MONTH(B181),1))</f>
        <v/>
      </c>
      <c r="J181" s="39" t="n">
        <f aca="false">IF(OR(F181="",H181="Closed",H181="Cancelled"),0,MAX(0,F181-N(G181)))</f>
        <v>0</v>
      </c>
    </row>
    <row r="182" customFormat="false" ht="15" hidden="false" customHeight="false" outlineLevel="0" collapsed="false">
      <c r="A182" s="40"/>
      <c r="B182" s="41"/>
      <c r="C182" s="40"/>
      <c r="D182" s="40"/>
      <c r="E182" s="40"/>
      <c r="F182" s="42"/>
      <c r="G182" s="42"/>
      <c r="H182" s="40"/>
      <c r="I182" s="38" t="str">
        <f aca="false">IF(B182="","",DATE(YEAR(B182),MONTH(B182),1))</f>
        <v/>
      </c>
      <c r="J182" s="39" t="n">
        <f aca="false">IF(OR(F182="",H182="Closed",H182="Cancelled"),0,MAX(0,F182-N(G182)))</f>
        <v>0</v>
      </c>
    </row>
    <row r="183" customFormat="false" ht="15" hidden="false" customHeight="false" outlineLevel="0" collapsed="false">
      <c r="A183" s="40"/>
      <c r="B183" s="41"/>
      <c r="C183" s="40"/>
      <c r="D183" s="40"/>
      <c r="E183" s="40"/>
      <c r="F183" s="42"/>
      <c r="G183" s="42"/>
      <c r="H183" s="40"/>
      <c r="I183" s="38" t="str">
        <f aca="false">IF(B183="","",DATE(YEAR(B183),MONTH(B183),1))</f>
        <v/>
      </c>
      <c r="J183" s="39" t="n">
        <f aca="false">IF(OR(F183="",H183="Closed",H183="Cancelled"),0,MAX(0,F183-N(G183)))</f>
        <v>0</v>
      </c>
    </row>
    <row r="184" customFormat="false" ht="15" hidden="false" customHeight="false" outlineLevel="0" collapsed="false">
      <c r="A184" s="40"/>
      <c r="B184" s="41"/>
      <c r="C184" s="40"/>
      <c r="D184" s="40"/>
      <c r="E184" s="40"/>
      <c r="F184" s="42"/>
      <c r="G184" s="42"/>
      <c r="H184" s="40"/>
      <c r="I184" s="38" t="str">
        <f aca="false">IF(B184="","",DATE(YEAR(B184),MONTH(B184),1))</f>
        <v/>
      </c>
      <c r="J184" s="39" t="n">
        <f aca="false">IF(OR(F184="",H184="Closed",H184="Cancelled"),0,MAX(0,F184-N(G184)))</f>
        <v>0</v>
      </c>
    </row>
    <row r="185" customFormat="false" ht="15" hidden="false" customHeight="false" outlineLevel="0" collapsed="false">
      <c r="A185" s="40"/>
      <c r="B185" s="41"/>
      <c r="C185" s="40"/>
      <c r="D185" s="40"/>
      <c r="E185" s="40"/>
      <c r="F185" s="42"/>
      <c r="G185" s="42"/>
      <c r="H185" s="40"/>
      <c r="I185" s="38" t="str">
        <f aca="false">IF(B185="","",DATE(YEAR(B185),MONTH(B185),1))</f>
        <v/>
      </c>
      <c r="J185" s="39" t="n">
        <f aca="false">IF(OR(F185="",H185="Closed",H185="Cancelled"),0,MAX(0,F185-N(G185)))</f>
        <v>0</v>
      </c>
    </row>
    <row r="186" customFormat="false" ht="15" hidden="false" customHeight="false" outlineLevel="0" collapsed="false">
      <c r="A186" s="40"/>
      <c r="B186" s="41"/>
      <c r="C186" s="40"/>
      <c r="D186" s="40"/>
      <c r="E186" s="40"/>
      <c r="F186" s="42"/>
      <c r="G186" s="42"/>
      <c r="H186" s="40"/>
      <c r="I186" s="38" t="str">
        <f aca="false">IF(B186="","",DATE(YEAR(B186),MONTH(B186),1))</f>
        <v/>
      </c>
      <c r="J186" s="39" t="n">
        <f aca="false">IF(OR(F186="",H186="Closed",H186="Cancelled"),0,MAX(0,F186-N(G186)))</f>
        <v>0</v>
      </c>
    </row>
    <row r="187" customFormat="false" ht="15" hidden="false" customHeight="false" outlineLevel="0" collapsed="false">
      <c r="A187" s="40"/>
      <c r="B187" s="41"/>
      <c r="C187" s="40"/>
      <c r="D187" s="40"/>
      <c r="E187" s="40"/>
      <c r="F187" s="42"/>
      <c r="G187" s="42"/>
      <c r="H187" s="40"/>
      <c r="I187" s="38" t="str">
        <f aca="false">IF(B187="","",DATE(YEAR(B187),MONTH(B187),1))</f>
        <v/>
      </c>
      <c r="J187" s="39" t="n">
        <f aca="false">IF(OR(F187="",H187="Closed",H187="Cancelled"),0,MAX(0,F187-N(G187)))</f>
        <v>0</v>
      </c>
    </row>
    <row r="188" customFormat="false" ht="15" hidden="false" customHeight="false" outlineLevel="0" collapsed="false">
      <c r="A188" s="40"/>
      <c r="B188" s="41"/>
      <c r="C188" s="40"/>
      <c r="D188" s="40"/>
      <c r="E188" s="40"/>
      <c r="F188" s="42"/>
      <c r="G188" s="42"/>
      <c r="H188" s="40"/>
      <c r="I188" s="38" t="str">
        <f aca="false">IF(B188="","",DATE(YEAR(B188),MONTH(B188),1))</f>
        <v/>
      </c>
      <c r="J188" s="39" t="n">
        <f aca="false">IF(OR(F188="",H188="Closed",H188="Cancelled"),0,MAX(0,F188-N(G188)))</f>
        <v>0</v>
      </c>
    </row>
    <row r="189" customFormat="false" ht="15" hidden="false" customHeight="false" outlineLevel="0" collapsed="false">
      <c r="A189" s="40"/>
      <c r="B189" s="41"/>
      <c r="C189" s="40"/>
      <c r="D189" s="40"/>
      <c r="E189" s="40"/>
      <c r="F189" s="42"/>
      <c r="G189" s="42"/>
      <c r="H189" s="40"/>
      <c r="I189" s="38" t="str">
        <f aca="false">IF(B189="","",DATE(YEAR(B189),MONTH(B189),1))</f>
        <v/>
      </c>
      <c r="J189" s="39" t="n">
        <f aca="false">IF(OR(F189="",H189="Closed",H189="Cancelled"),0,MAX(0,F189-N(G189)))</f>
        <v>0</v>
      </c>
    </row>
    <row r="190" customFormat="false" ht="15" hidden="false" customHeight="false" outlineLevel="0" collapsed="false">
      <c r="A190" s="40"/>
      <c r="B190" s="41"/>
      <c r="C190" s="40"/>
      <c r="D190" s="40"/>
      <c r="E190" s="40"/>
      <c r="F190" s="42"/>
      <c r="G190" s="42"/>
      <c r="H190" s="40"/>
      <c r="I190" s="38" t="str">
        <f aca="false">IF(B190="","",DATE(YEAR(B190),MONTH(B190),1))</f>
        <v/>
      </c>
      <c r="J190" s="39" t="n">
        <f aca="false">IF(OR(F190="",H190="Closed",H190="Cancelled"),0,MAX(0,F190-N(G190)))</f>
        <v>0</v>
      </c>
    </row>
    <row r="191" customFormat="false" ht="15" hidden="false" customHeight="false" outlineLevel="0" collapsed="false">
      <c r="A191" s="40"/>
      <c r="B191" s="41"/>
      <c r="C191" s="40"/>
      <c r="D191" s="40"/>
      <c r="E191" s="40"/>
      <c r="F191" s="42"/>
      <c r="G191" s="42"/>
      <c r="H191" s="40"/>
      <c r="I191" s="38" t="str">
        <f aca="false">IF(B191="","",DATE(YEAR(B191),MONTH(B191),1))</f>
        <v/>
      </c>
      <c r="J191" s="39" t="n">
        <f aca="false">IF(OR(F191="",H191="Closed",H191="Cancelled"),0,MAX(0,F191-N(G191)))</f>
        <v>0</v>
      </c>
    </row>
    <row r="192" customFormat="false" ht="15" hidden="false" customHeight="false" outlineLevel="0" collapsed="false">
      <c r="A192" s="40"/>
      <c r="B192" s="41"/>
      <c r="C192" s="40"/>
      <c r="D192" s="40"/>
      <c r="E192" s="40"/>
      <c r="F192" s="42"/>
      <c r="G192" s="42"/>
      <c r="H192" s="40"/>
      <c r="I192" s="38" t="str">
        <f aca="false">IF(B192="","",DATE(YEAR(B192),MONTH(B192),1))</f>
        <v/>
      </c>
      <c r="J192" s="39" t="n">
        <f aca="false">IF(OR(F192="",H192="Closed",H192="Cancelled"),0,MAX(0,F192-N(G192)))</f>
        <v>0</v>
      </c>
    </row>
    <row r="193" customFormat="false" ht="15" hidden="false" customHeight="false" outlineLevel="0" collapsed="false">
      <c r="A193" s="40"/>
      <c r="B193" s="41"/>
      <c r="C193" s="40"/>
      <c r="D193" s="40"/>
      <c r="E193" s="40"/>
      <c r="F193" s="42"/>
      <c r="G193" s="42"/>
      <c r="H193" s="40"/>
      <c r="I193" s="38" t="str">
        <f aca="false">IF(B193="","",DATE(YEAR(B193),MONTH(B193),1))</f>
        <v/>
      </c>
      <c r="J193" s="39" t="n">
        <f aca="false">IF(OR(F193="",H193="Closed",H193="Cancelled"),0,MAX(0,F193-N(G193)))</f>
        <v>0</v>
      </c>
    </row>
    <row r="194" customFormat="false" ht="15" hidden="false" customHeight="false" outlineLevel="0" collapsed="false">
      <c r="A194" s="40"/>
      <c r="B194" s="41"/>
      <c r="C194" s="40"/>
      <c r="D194" s="40"/>
      <c r="E194" s="40"/>
      <c r="F194" s="42"/>
      <c r="G194" s="42"/>
      <c r="H194" s="40"/>
      <c r="I194" s="38" t="str">
        <f aca="false">IF(B194="","",DATE(YEAR(B194),MONTH(B194),1))</f>
        <v/>
      </c>
      <c r="J194" s="39" t="n">
        <f aca="false">IF(OR(F194="",H194="Closed",H194="Cancelled"),0,MAX(0,F194-N(G194)))</f>
        <v>0</v>
      </c>
    </row>
    <row r="195" customFormat="false" ht="15" hidden="false" customHeight="false" outlineLevel="0" collapsed="false">
      <c r="A195" s="40"/>
      <c r="B195" s="41"/>
      <c r="C195" s="40"/>
      <c r="D195" s="40"/>
      <c r="E195" s="40"/>
      <c r="F195" s="42"/>
      <c r="G195" s="42"/>
      <c r="H195" s="40"/>
      <c r="I195" s="38" t="str">
        <f aca="false">IF(B195="","",DATE(YEAR(B195),MONTH(B195),1))</f>
        <v/>
      </c>
      <c r="J195" s="39" t="n">
        <f aca="false">IF(OR(F195="",H195="Closed",H195="Cancelled"),0,MAX(0,F195-N(G195)))</f>
        <v>0</v>
      </c>
    </row>
    <row r="196" customFormat="false" ht="15" hidden="false" customHeight="false" outlineLevel="0" collapsed="false">
      <c r="A196" s="40"/>
      <c r="B196" s="41"/>
      <c r="C196" s="40"/>
      <c r="D196" s="40"/>
      <c r="E196" s="40"/>
      <c r="F196" s="42"/>
      <c r="G196" s="42"/>
      <c r="H196" s="40"/>
      <c r="I196" s="38" t="str">
        <f aca="false">IF(B196="","",DATE(YEAR(B196),MONTH(B196),1))</f>
        <v/>
      </c>
      <c r="J196" s="39" t="n">
        <f aca="false">IF(OR(F196="",H196="Closed",H196="Cancelled"),0,MAX(0,F196-N(G196)))</f>
        <v>0</v>
      </c>
    </row>
    <row r="197" customFormat="false" ht="15" hidden="false" customHeight="false" outlineLevel="0" collapsed="false">
      <c r="A197" s="40"/>
      <c r="B197" s="41"/>
      <c r="C197" s="40"/>
      <c r="D197" s="40"/>
      <c r="E197" s="40"/>
      <c r="F197" s="42"/>
      <c r="G197" s="42"/>
      <c r="H197" s="40"/>
      <c r="I197" s="38" t="str">
        <f aca="false">IF(B197="","",DATE(YEAR(B197),MONTH(B197),1))</f>
        <v/>
      </c>
      <c r="J197" s="39" t="n">
        <f aca="false">IF(OR(F197="",H197="Closed",H197="Cancelled"),0,MAX(0,F197-N(G197)))</f>
        <v>0</v>
      </c>
    </row>
    <row r="198" customFormat="false" ht="15" hidden="false" customHeight="false" outlineLevel="0" collapsed="false">
      <c r="A198" s="40"/>
      <c r="B198" s="41"/>
      <c r="C198" s="40"/>
      <c r="D198" s="40"/>
      <c r="E198" s="40"/>
      <c r="F198" s="42"/>
      <c r="G198" s="42"/>
      <c r="H198" s="40"/>
      <c r="I198" s="38" t="str">
        <f aca="false">IF(B198="","",DATE(YEAR(B198),MONTH(B198),1))</f>
        <v/>
      </c>
      <c r="J198" s="39" t="n">
        <f aca="false">IF(OR(F198="",H198="Closed",H198="Cancelled"),0,MAX(0,F198-N(G198)))</f>
        <v>0</v>
      </c>
    </row>
    <row r="199" customFormat="false" ht="15" hidden="false" customHeight="false" outlineLevel="0" collapsed="false">
      <c r="A199" s="40"/>
      <c r="B199" s="41"/>
      <c r="C199" s="40"/>
      <c r="D199" s="40"/>
      <c r="E199" s="40"/>
      <c r="F199" s="42"/>
      <c r="G199" s="42"/>
      <c r="H199" s="40"/>
      <c r="I199" s="38" t="str">
        <f aca="false">IF(B199="","",DATE(YEAR(B199),MONTH(B199),1))</f>
        <v/>
      </c>
      <c r="J199" s="39" t="n">
        <f aca="false">IF(OR(F199="",H199="Closed",H199="Cancelled"),0,MAX(0,F199-N(G199)))</f>
        <v>0</v>
      </c>
    </row>
    <row r="200" customFormat="false" ht="15" hidden="false" customHeight="false" outlineLevel="0" collapsed="false">
      <c r="A200" s="40"/>
      <c r="B200" s="41"/>
      <c r="C200" s="40"/>
      <c r="D200" s="40"/>
      <c r="E200" s="40"/>
      <c r="F200" s="42"/>
      <c r="G200" s="42"/>
      <c r="H200" s="40"/>
      <c r="I200" s="38" t="str">
        <f aca="false">IF(B200="","",DATE(YEAR(B200),MONTH(B200),1))</f>
        <v/>
      </c>
      <c r="J200" s="39" t="n">
        <f aca="false">IF(OR(F200="",H200="Closed",H200="Cancelled"),0,MAX(0,F200-N(G200)))</f>
        <v>0</v>
      </c>
    </row>
    <row r="201" customFormat="false" ht="15" hidden="false" customHeight="false" outlineLevel="0" collapsed="false">
      <c r="A201" s="40"/>
      <c r="B201" s="41"/>
      <c r="C201" s="40"/>
      <c r="D201" s="40"/>
      <c r="E201" s="40"/>
      <c r="F201" s="42"/>
      <c r="G201" s="42"/>
      <c r="H201" s="40"/>
      <c r="I201" s="38" t="str">
        <f aca="false">IF(B201="","",DATE(YEAR(B201),MONTH(B201),1))</f>
        <v/>
      </c>
      <c r="J201" s="39" t="n">
        <f aca="false">IF(OR(F201="",H201="Closed",H201="Cancelled"),0,MAX(0,F201-N(G201)))</f>
        <v>0</v>
      </c>
    </row>
    <row r="202" customFormat="false" ht="15" hidden="false" customHeight="false" outlineLevel="0" collapsed="false">
      <c r="A202" s="40"/>
      <c r="B202" s="41"/>
      <c r="C202" s="40"/>
      <c r="D202" s="40"/>
      <c r="E202" s="40"/>
      <c r="F202" s="42"/>
      <c r="G202" s="42"/>
      <c r="H202" s="40"/>
      <c r="I202" s="38" t="str">
        <f aca="false">IF(B202="","",DATE(YEAR(B202),MONTH(B202),1))</f>
        <v/>
      </c>
      <c r="J202" s="39" t="n">
        <f aca="false">IF(OR(F202="",H202="Closed",H202="Cancelled"),0,MAX(0,F202-N(G202)))</f>
        <v>0</v>
      </c>
    </row>
    <row r="203" customFormat="false" ht="15" hidden="false" customHeight="false" outlineLevel="0" collapsed="false">
      <c r="A203" s="40"/>
      <c r="B203" s="41"/>
      <c r="C203" s="40"/>
      <c r="D203" s="40"/>
      <c r="E203" s="40"/>
      <c r="F203" s="42"/>
      <c r="G203" s="42"/>
      <c r="H203" s="40"/>
      <c r="I203" s="38" t="str">
        <f aca="false">IF(B203="","",DATE(YEAR(B203),MONTH(B203),1))</f>
        <v/>
      </c>
      <c r="J203" s="39" t="n">
        <f aca="false">IF(OR(F203="",H203="Closed",H203="Cancelled"),0,MAX(0,F203-N(G203)))</f>
        <v>0</v>
      </c>
    </row>
    <row r="204" customFormat="false" ht="15" hidden="false" customHeight="false" outlineLevel="0" collapsed="false">
      <c r="A204" s="40"/>
      <c r="B204" s="41"/>
      <c r="C204" s="40"/>
      <c r="D204" s="40"/>
      <c r="E204" s="40"/>
      <c r="F204" s="42"/>
      <c r="G204" s="42"/>
      <c r="H204" s="40"/>
      <c r="I204" s="38" t="str">
        <f aca="false">IF(B204="","",DATE(YEAR(B204),MONTH(B204),1))</f>
        <v/>
      </c>
      <c r="J204" s="39" t="n">
        <f aca="false">IF(OR(F204="",H204="Closed",H204="Cancelled"),0,MAX(0,F204-N(G204)))</f>
        <v>0</v>
      </c>
    </row>
    <row r="205" customFormat="false" ht="15" hidden="false" customHeight="false" outlineLevel="0" collapsed="false">
      <c r="A205" s="40"/>
      <c r="B205" s="41"/>
      <c r="C205" s="40"/>
      <c r="D205" s="40"/>
      <c r="E205" s="40"/>
      <c r="F205" s="42"/>
      <c r="G205" s="42"/>
      <c r="H205" s="40"/>
      <c r="I205" s="38" t="str">
        <f aca="false">IF(B205="","",DATE(YEAR(B205),MONTH(B205),1))</f>
        <v/>
      </c>
      <c r="J205" s="39" t="n">
        <f aca="false">IF(OR(F205="",H205="Closed",H205="Cancelled"),0,MAX(0,F205-N(G205)))</f>
        <v>0</v>
      </c>
    </row>
    <row r="206" customFormat="false" ht="15" hidden="false" customHeight="false" outlineLevel="0" collapsed="false">
      <c r="A206" s="40"/>
      <c r="B206" s="41"/>
      <c r="C206" s="40"/>
      <c r="D206" s="40"/>
      <c r="E206" s="40"/>
      <c r="F206" s="42"/>
      <c r="G206" s="42"/>
      <c r="H206" s="40"/>
      <c r="I206" s="38" t="str">
        <f aca="false">IF(B206="","",DATE(YEAR(B206),MONTH(B206),1))</f>
        <v/>
      </c>
      <c r="J206" s="39" t="n">
        <f aca="false">IF(OR(F206="",H206="Closed",H206="Cancelled"),0,MAX(0,F206-N(G206)))</f>
        <v>0</v>
      </c>
    </row>
    <row r="207" customFormat="false" ht="15" hidden="false" customHeight="false" outlineLevel="0" collapsed="false">
      <c r="A207" s="40"/>
      <c r="B207" s="41"/>
      <c r="C207" s="40"/>
      <c r="D207" s="40"/>
      <c r="E207" s="40"/>
      <c r="F207" s="42"/>
      <c r="G207" s="42"/>
      <c r="H207" s="40"/>
      <c r="I207" s="38" t="str">
        <f aca="false">IF(B207="","",DATE(YEAR(B207),MONTH(B207),1))</f>
        <v/>
      </c>
      <c r="J207" s="39" t="n">
        <f aca="false">IF(OR(F207="",H207="Closed",H207="Cancelled"),0,MAX(0,F207-N(G207)))</f>
        <v>0</v>
      </c>
    </row>
    <row r="208" customFormat="false" ht="15" hidden="false" customHeight="false" outlineLevel="0" collapsed="false">
      <c r="A208" s="40"/>
      <c r="B208" s="41"/>
      <c r="C208" s="40"/>
      <c r="D208" s="40"/>
      <c r="E208" s="40"/>
      <c r="F208" s="42"/>
      <c r="G208" s="42"/>
      <c r="H208" s="40"/>
      <c r="I208" s="38" t="str">
        <f aca="false">IF(B208="","",DATE(YEAR(B208),MONTH(B208),1))</f>
        <v/>
      </c>
      <c r="J208" s="39" t="n">
        <f aca="false">IF(OR(F208="",H208="Closed",H208="Cancelled"),0,MAX(0,F208-N(G208)))</f>
        <v>0</v>
      </c>
    </row>
    <row r="209" customFormat="false" ht="15" hidden="false" customHeight="false" outlineLevel="0" collapsed="false">
      <c r="A209" s="40"/>
      <c r="B209" s="41"/>
      <c r="C209" s="40"/>
      <c r="D209" s="40"/>
      <c r="E209" s="40"/>
      <c r="F209" s="42"/>
      <c r="G209" s="42"/>
      <c r="H209" s="40"/>
      <c r="I209" s="38" t="str">
        <f aca="false">IF(B209="","",DATE(YEAR(B209),MONTH(B209),1))</f>
        <v/>
      </c>
      <c r="J209" s="39" t="n">
        <f aca="false">IF(OR(F209="",H209="Closed",H209="Cancelled"),0,MAX(0,F209-N(G209)))</f>
        <v>0</v>
      </c>
    </row>
    <row r="210" customFormat="false" ht="15" hidden="false" customHeight="false" outlineLevel="0" collapsed="false">
      <c r="A210" s="40"/>
      <c r="B210" s="41"/>
      <c r="C210" s="40"/>
      <c r="D210" s="40"/>
      <c r="E210" s="40"/>
      <c r="F210" s="42"/>
      <c r="G210" s="42"/>
      <c r="H210" s="40"/>
      <c r="I210" s="38" t="str">
        <f aca="false">IF(B210="","",DATE(YEAR(B210),MONTH(B210),1))</f>
        <v/>
      </c>
      <c r="J210" s="39" t="n">
        <f aca="false">IF(OR(F210="",H210="Closed",H210="Cancelled"),0,MAX(0,F210-N(G210)))</f>
        <v>0</v>
      </c>
    </row>
    <row r="211" customFormat="false" ht="15" hidden="false" customHeight="false" outlineLevel="0" collapsed="false">
      <c r="A211" s="40"/>
      <c r="B211" s="41"/>
      <c r="C211" s="40"/>
      <c r="D211" s="40"/>
      <c r="E211" s="40"/>
      <c r="F211" s="42"/>
      <c r="G211" s="42"/>
      <c r="H211" s="40"/>
      <c r="I211" s="38" t="str">
        <f aca="false">IF(B211="","",DATE(YEAR(B211),MONTH(B211),1))</f>
        <v/>
      </c>
      <c r="J211" s="39" t="n">
        <f aca="false">IF(OR(F211="",H211="Closed",H211="Cancelled"),0,MAX(0,F211-N(G211)))</f>
        <v>0</v>
      </c>
    </row>
    <row r="212" customFormat="false" ht="15" hidden="false" customHeight="false" outlineLevel="0" collapsed="false">
      <c r="A212" s="40"/>
      <c r="B212" s="41"/>
      <c r="C212" s="40"/>
      <c r="D212" s="40"/>
      <c r="E212" s="40"/>
      <c r="F212" s="42"/>
      <c r="G212" s="42"/>
      <c r="H212" s="40"/>
      <c r="I212" s="38" t="str">
        <f aca="false">IF(B212="","",DATE(YEAR(B212),MONTH(B212),1))</f>
        <v/>
      </c>
      <c r="J212" s="39" t="n">
        <f aca="false">IF(OR(F212="",H212="Closed",H212="Cancelled"),0,MAX(0,F212-N(G212)))</f>
        <v>0</v>
      </c>
    </row>
    <row r="213" customFormat="false" ht="15" hidden="false" customHeight="false" outlineLevel="0" collapsed="false">
      <c r="A213" s="40"/>
      <c r="B213" s="41"/>
      <c r="C213" s="40"/>
      <c r="D213" s="40"/>
      <c r="E213" s="40"/>
      <c r="F213" s="42"/>
      <c r="G213" s="42"/>
      <c r="H213" s="40"/>
      <c r="I213" s="38" t="str">
        <f aca="false">IF(B213="","",DATE(YEAR(B213),MONTH(B213),1))</f>
        <v/>
      </c>
      <c r="J213" s="39" t="n">
        <f aca="false">IF(OR(F213="",H213="Closed",H213="Cancelled"),0,MAX(0,F213-N(G213)))</f>
        <v>0</v>
      </c>
    </row>
    <row r="214" customFormat="false" ht="15" hidden="false" customHeight="false" outlineLevel="0" collapsed="false">
      <c r="A214" s="40"/>
      <c r="B214" s="41"/>
      <c r="C214" s="40"/>
      <c r="D214" s="40"/>
      <c r="E214" s="40"/>
      <c r="F214" s="42"/>
      <c r="G214" s="42"/>
      <c r="H214" s="40"/>
      <c r="I214" s="38" t="str">
        <f aca="false">IF(B214="","",DATE(YEAR(B214),MONTH(B214),1))</f>
        <v/>
      </c>
      <c r="J214" s="39" t="n">
        <f aca="false">IF(OR(F214="",H214="Closed",H214="Cancelled"),0,MAX(0,F214-N(G214)))</f>
        <v>0</v>
      </c>
    </row>
    <row r="215" customFormat="false" ht="15" hidden="false" customHeight="false" outlineLevel="0" collapsed="false">
      <c r="A215" s="40"/>
      <c r="B215" s="41"/>
      <c r="C215" s="40"/>
      <c r="D215" s="40"/>
      <c r="E215" s="40"/>
      <c r="F215" s="42"/>
      <c r="G215" s="42"/>
      <c r="H215" s="40"/>
      <c r="I215" s="38" t="str">
        <f aca="false">IF(B215="","",DATE(YEAR(B215),MONTH(B215),1))</f>
        <v/>
      </c>
      <c r="J215" s="39" t="n">
        <f aca="false">IF(OR(F215="",H215="Closed",H215="Cancelled"),0,MAX(0,F215-N(G215)))</f>
        <v>0</v>
      </c>
    </row>
    <row r="216" customFormat="false" ht="15" hidden="false" customHeight="false" outlineLevel="0" collapsed="false">
      <c r="A216" s="40"/>
      <c r="B216" s="41"/>
      <c r="C216" s="40"/>
      <c r="D216" s="40"/>
      <c r="E216" s="40"/>
      <c r="F216" s="42"/>
      <c r="G216" s="42"/>
      <c r="H216" s="40"/>
      <c r="I216" s="38" t="str">
        <f aca="false">IF(B216="","",DATE(YEAR(B216),MONTH(B216),1))</f>
        <v/>
      </c>
      <c r="J216" s="39" t="n">
        <f aca="false">IF(OR(F216="",H216="Closed",H216="Cancelled"),0,MAX(0,F216-N(G216)))</f>
        <v>0</v>
      </c>
    </row>
    <row r="217" customFormat="false" ht="15" hidden="false" customHeight="false" outlineLevel="0" collapsed="false">
      <c r="A217" s="40"/>
      <c r="B217" s="41"/>
      <c r="C217" s="40"/>
      <c r="D217" s="40"/>
      <c r="E217" s="40"/>
      <c r="F217" s="42"/>
      <c r="G217" s="42"/>
      <c r="H217" s="40"/>
      <c r="I217" s="38" t="str">
        <f aca="false">IF(B217="","",DATE(YEAR(B217),MONTH(B217),1))</f>
        <v/>
      </c>
      <c r="J217" s="39" t="n">
        <f aca="false">IF(OR(F217="",H217="Closed",H217="Cancelled"),0,MAX(0,F217-N(G217)))</f>
        <v>0</v>
      </c>
    </row>
    <row r="218" customFormat="false" ht="15" hidden="false" customHeight="false" outlineLevel="0" collapsed="false">
      <c r="A218" s="40"/>
      <c r="B218" s="41"/>
      <c r="C218" s="40"/>
      <c r="D218" s="40"/>
      <c r="E218" s="40"/>
      <c r="F218" s="42"/>
      <c r="G218" s="42"/>
      <c r="H218" s="40"/>
      <c r="I218" s="38" t="str">
        <f aca="false">IF(B218="","",DATE(YEAR(B218),MONTH(B218),1))</f>
        <v/>
      </c>
      <c r="J218" s="39" t="n">
        <f aca="false">IF(OR(F218="",H218="Closed",H218="Cancelled"),0,MAX(0,F218-N(G218)))</f>
        <v>0</v>
      </c>
    </row>
    <row r="219" customFormat="false" ht="15" hidden="false" customHeight="false" outlineLevel="0" collapsed="false">
      <c r="A219" s="40"/>
      <c r="B219" s="41"/>
      <c r="C219" s="40"/>
      <c r="D219" s="40"/>
      <c r="E219" s="40"/>
      <c r="F219" s="42"/>
      <c r="G219" s="42"/>
      <c r="H219" s="40"/>
      <c r="I219" s="38" t="str">
        <f aca="false">IF(B219="","",DATE(YEAR(B219),MONTH(B219),1))</f>
        <v/>
      </c>
      <c r="J219" s="39" t="n">
        <f aca="false">IF(OR(F219="",H219="Closed",H219="Cancelled"),0,MAX(0,F219-N(G219)))</f>
        <v>0</v>
      </c>
    </row>
    <row r="220" customFormat="false" ht="15" hidden="false" customHeight="false" outlineLevel="0" collapsed="false">
      <c r="A220" s="40"/>
      <c r="B220" s="41"/>
      <c r="C220" s="40"/>
      <c r="D220" s="40"/>
      <c r="E220" s="40"/>
      <c r="F220" s="42"/>
      <c r="G220" s="42"/>
      <c r="H220" s="40"/>
      <c r="I220" s="38" t="str">
        <f aca="false">IF(B220="","",DATE(YEAR(B220),MONTH(B220),1))</f>
        <v/>
      </c>
      <c r="J220" s="39" t="n">
        <f aca="false">IF(OR(F220="",H220="Closed",H220="Cancelled"),0,MAX(0,F220-N(G220)))</f>
        <v>0</v>
      </c>
    </row>
    <row r="221" customFormat="false" ht="15" hidden="false" customHeight="false" outlineLevel="0" collapsed="false">
      <c r="A221" s="40"/>
      <c r="B221" s="41"/>
      <c r="C221" s="40"/>
      <c r="D221" s="40"/>
      <c r="E221" s="40"/>
      <c r="F221" s="42"/>
      <c r="G221" s="42"/>
      <c r="H221" s="40"/>
      <c r="I221" s="38" t="str">
        <f aca="false">IF(B221="","",DATE(YEAR(B221),MONTH(B221),1))</f>
        <v/>
      </c>
      <c r="J221" s="39" t="n">
        <f aca="false">IF(OR(F221="",H221="Closed",H221="Cancelled"),0,MAX(0,F221-N(G221)))</f>
        <v>0</v>
      </c>
    </row>
    <row r="222" customFormat="false" ht="15" hidden="false" customHeight="false" outlineLevel="0" collapsed="false">
      <c r="A222" s="40"/>
      <c r="B222" s="41"/>
      <c r="C222" s="40"/>
      <c r="D222" s="40"/>
      <c r="E222" s="40"/>
      <c r="F222" s="42"/>
      <c r="G222" s="42"/>
      <c r="H222" s="40"/>
      <c r="I222" s="38" t="str">
        <f aca="false">IF(B222="","",DATE(YEAR(B222),MONTH(B222),1))</f>
        <v/>
      </c>
      <c r="J222" s="39" t="n">
        <f aca="false">IF(OR(F222="",H222="Closed",H222="Cancelled"),0,MAX(0,F222-N(G222)))</f>
        <v>0</v>
      </c>
    </row>
    <row r="223" customFormat="false" ht="15" hidden="false" customHeight="false" outlineLevel="0" collapsed="false">
      <c r="A223" s="40"/>
      <c r="B223" s="41"/>
      <c r="C223" s="40"/>
      <c r="D223" s="40"/>
      <c r="E223" s="40"/>
      <c r="F223" s="42"/>
      <c r="G223" s="42"/>
      <c r="H223" s="40"/>
      <c r="I223" s="38" t="str">
        <f aca="false">IF(B223="","",DATE(YEAR(B223),MONTH(B223),1))</f>
        <v/>
      </c>
      <c r="J223" s="39" t="n">
        <f aca="false">IF(OR(F223="",H223="Closed",H223="Cancelled"),0,MAX(0,F223-N(G223)))</f>
        <v>0</v>
      </c>
    </row>
    <row r="224" customFormat="false" ht="15" hidden="false" customHeight="false" outlineLevel="0" collapsed="false">
      <c r="A224" s="40"/>
      <c r="B224" s="41"/>
      <c r="C224" s="40"/>
      <c r="D224" s="40"/>
      <c r="E224" s="40"/>
      <c r="F224" s="42"/>
      <c r="G224" s="42"/>
      <c r="H224" s="40"/>
      <c r="I224" s="38" t="str">
        <f aca="false">IF(B224="","",DATE(YEAR(B224),MONTH(B224),1))</f>
        <v/>
      </c>
      <c r="J224" s="39" t="n">
        <f aca="false">IF(OR(F224="",H224="Closed",H224="Cancelled"),0,MAX(0,F224-N(G224)))</f>
        <v>0</v>
      </c>
    </row>
    <row r="225" customFormat="false" ht="15" hidden="false" customHeight="false" outlineLevel="0" collapsed="false">
      <c r="A225" s="40"/>
      <c r="B225" s="41"/>
      <c r="C225" s="40"/>
      <c r="D225" s="40"/>
      <c r="E225" s="40"/>
      <c r="F225" s="42"/>
      <c r="G225" s="42"/>
      <c r="H225" s="40"/>
      <c r="I225" s="38" t="str">
        <f aca="false">IF(B225="","",DATE(YEAR(B225),MONTH(B225),1))</f>
        <v/>
      </c>
      <c r="J225" s="39" t="n">
        <f aca="false">IF(OR(F225="",H225="Closed",H225="Cancelled"),0,MAX(0,F225-N(G225)))</f>
        <v>0</v>
      </c>
    </row>
    <row r="226" customFormat="false" ht="15" hidden="false" customHeight="false" outlineLevel="0" collapsed="false">
      <c r="A226" s="40"/>
      <c r="B226" s="41"/>
      <c r="C226" s="40"/>
      <c r="D226" s="40"/>
      <c r="E226" s="40"/>
      <c r="F226" s="42"/>
      <c r="G226" s="42"/>
      <c r="H226" s="40"/>
      <c r="I226" s="38" t="str">
        <f aca="false">IF(B226="","",DATE(YEAR(B226),MONTH(B226),1))</f>
        <v/>
      </c>
      <c r="J226" s="39" t="n">
        <f aca="false">IF(OR(F226="",H226="Closed",H226="Cancelled"),0,MAX(0,F226-N(G226)))</f>
        <v>0</v>
      </c>
    </row>
    <row r="227" customFormat="false" ht="15" hidden="false" customHeight="false" outlineLevel="0" collapsed="false">
      <c r="A227" s="40"/>
      <c r="B227" s="41"/>
      <c r="C227" s="40"/>
      <c r="D227" s="40"/>
      <c r="E227" s="40"/>
      <c r="F227" s="42"/>
      <c r="G227" s="42"/>
      <c r="H227" s="40"/>
      <c r="I227" s="38" t="str">
        <f aca="false">IF(B227="","",DATE(YEAR(B227),MONTH(B227),1))</f>
        <v/>
      </c>
      <c r="J227" s="39" t="n">
        <f aca="false">IF(OR(F227="",H227="Closed",H227="Cancelled"),0,MAX(0,F227-N(G227)))</f>
        <v>0</v>
      </c>
    </row>
    <row r="228" customFormat="false" ht="15" hidden="false" customHeight="false" outlineLevel="0" collapsed="false">
      <c r="A228" s="40"/>
      <c r="B228" s="41"/>
      <c r="C228" s="40"/>
      <c r="D228" s="40"/>
      <c r="E228" s="40"/>
      <c r="F228" s="42"/>
      <c r="G228" s="42"/>
      <c r="H228" s="40"/>
      <c r="I228" s="38" t="str">
        <f aca="false">IF(B228="","",DATE(YEAR(B228),MONTH(B228),1))</f>
        <v/>
      </c>
      <c r="J228" s="39" t="n">
        <f aca="false">IF(OR(F228="",H228="Closed",H228="Cancelled"),0,MAX(0,F228-N(G228)))</f>
        <v>0</v>
      </c>
    </row>
    <row r="229" customFormat="false" ht="15" hidden="false" customHeight="false" outlineLevel="0" collapsed="false">
      <c r="A229" s="40"/>
      <c r="B229" s="41"/>
      <c r="C229" s="40"/>
      <c r="D229" s="40"/>
      <c r="E229" s="40"/>
      <c r="F229" s="42"/>
      <c r="G229" s="42"/>
      <c r="H229" s="40"/>
      <c r="I229" s="38" t="str">
        <f aca="false">IF(B229="","",DATE(YEAR(B229),MONTH(B229),1))</f>
        <v/>
      </c>
      <c r="J229" s="39" t="n">
        <f aca="false">IF(OR(F229="",H229="Closed",H229="Cancelled"),0,MAX(0,F229-N(G229)))</f>
        <v>0</v>
      </c>
    </row>
    <row r="230" customFormat="false" ht="15" hidden="false" customHeight="false" outlineLevel="0" collapsed="false">
      <c r="A230" s="40"/>
      <c r="B230" s="41"/>
      <c r="C230" s="40"/>
      <c r="D230" s="40"/>
      <c r="E230" s="40"/>
      <c r="F230" s="42"/>
      <c r="G230" s="42"/>
      <c r="H230" s="40"/>
      <c r="I230" s="38" t="str">
        <f aca="false">IF(B230="","",DATE(YEAR(B230),MONTH(B230),1))</f>
        <v/>
      </c>
      <c r="J230" s="39" t="n">
        <f aca="false">IF(OR(F230="",H230="Closed",H230="Cancelled"),0,MAX(0,F230-N(G230)))</f>
        <v>0</v>
      </c>
    </row>
    <row r="231" customFormat="false" ht="15" hidden="false" customHeight="false" outlineLevel="0" collapsed="false">
      <c r="A231" s="40"/>
      <c r="B231" s="41"/>
      <c r="C231" s="40"/>
      <c r="D231" s="40"/>
      <c r="E231" s="40"/>
      <c r="F231" s="42"/>
      <c r="G231" s="42"/>
      <c r="H231" s="40"/>
      <c r="I231" s="38" t="str">
        <f aca="false">IF(B231="","",DATE(YEAR(B231),MONTH(B231),1))</f>
        <v/>
      </c>
      <c r="J231" s="39" t="n">
        <f aca="false">IF(OR(F231="",H231="Closed",H231="Cancelled"),0,MAX(0,F231-N(G231)))</f>
        <v>0</v>
      </c>
    </row>
    <row r="232" customFormat="false" ht="15" hidden="false" customHeight="false" outlineLevel="0" collapsed="false">
      <c r="A232" s="40"/>
      <c r="B232" s="41"/>
      <c r="C232" s="40"/>
      <c r="D232" s="40"/>
      <c r="E232" s="40"/>
      <c r="F232" s="42"/>
      <c r="G232" s="42"/>
      <c r="H232" s="40"/>
      <c r="I232" s="38" t="str">
        <f aca="false">IF(B232="","",DATE(YEAR(B232),MONTH(B232),1))</f>
        <v/>
      </c>
      <c r="J232" s="39" t="n">
        <f aca="false">IF(OR(F232="",H232="Closed",H232="Cancelled"),0,MAX(0,F232-N(G232)))</f>
        <v>0</v>
      </c>
    </row>
    <row r="233" customFormat="false" ht="15" hidden="false" customHeight="false" outlineLevel="0" collapsed="false">
      <c r="A233" s="40"/>
      <c r="B233" s="41"/>
      <c r="C233" s="40"/>
      <c r="D233" s="40"/>
      <c r="E233" s="40"/>
      <c r="F233" s="42"/>
      <c r="G233" s="42"/>
      <c r="H233" s="40"/>
      <c r="I233" s="38" t="str">
        <f aca="false">IF(B233="","",DATE(YEAR(B233),MONTH(B233),1))</f>
        <v/>
      </c>
      <c r="J233" s="39" t="n">
        <f aca="false">IF(OR(F233="",H233="Closed",H233="Cancelled"),0,MAX(0,F233-N(G233)))</f>
        <v>0</v>
      </c>
    </row>
    <row r="234" customFormat="false" ht="15" hidden="false" customHeight="false" outlineLevel="0" collapsed="false">
      <c r="A234" s="40"/>
      <c r="B234" s="41"/>
      <c r="C234" s="40"/>
      <c r="D234" s="40"/>
      <c r="E234" s="40"/>
      <c r="F234" s="42"/>
      <c r="G234" s="42"/>
      <c r="H234" s="40"/>
      <c r="I234" s="38" t="str">
        <f aca="false">IF(B234="","",DATE(YEAR(B234),MONTH(B234),1))</f>
        <v/>
      </c>
      <c r="J234" s="39" t="n">
        <f aca="false">IF(OR(F234="",H234="Closed",H234="Cancelled"),0,MAX(0,F234-N(G234)))</f>
        <v>0</v>
      </c>
    </row>
    <row r="235" customFormat="false" ht="15" hidden="false" customHeight="false" outlineLevel="0" collapsed="false">
      <c r="A235" s="40"/>
      <c r="B235" s="41"/>
      <c r="C235" s="40"/>
      <c r="D235" s="40"/>
      <c r="E235" s="40"/>
      <c r="F235" s="42"/>
      <c r="G235" s="42"/>
      <c r="H235" s="40"/>
      <c r="I235" s="38" t="str">
        <f aca="false">IF(B235="","",DATE(YEAR(B235),MONTH(B235),1))</f>
        <v/>
      </c>
      <c r="J235" s="39" t="n">
        <f aca="false">IF(OR(F235="",H235="Closed",H235="Cancelled"),0,MAX(0,F235-N(G235)))</f>
        <v>0</v>
      </c>
    </row>
    <row r="236" customFormat="false" ht="15" hidden="false" customHeight="false" outlineLevel="0" collapsed="false">
      <c r="A236" s="40"/>
      <c r="B236" s="41"/>
      <c r="C236" s="40"/>
      <c r="D236" s="40"/>
      <c r="E236" s="40"/>
      <c r="F236" s="42"/>
      <c r="G236" s="42"/>
      <c r="H236" s="40"/>
      <c r="I236" s="38" t="str">
        <f aca="false">IF(B236="","",DATE(YEAR(B236),MONTH(B236),1))</f>
        <v/>
      </c>
      <c r="J236" s="39" t="n">
        <f aca="false">IF(OR(F236="",H236="Closed",H236="Cancelled"),0,MAX(0,F236-N(G236)))</f>
        <v>0</v>
      </c>
    </row>
    <row r="237" customFormat="false" ht="15" hidden="false" customHeight="false" outlineLevel="0" collapsed="false">
      <c r="A237" s="40"/>
      <c r="B237" s="41"/>
      <c r="C237" s="40"/>
      <c r="D237" s="40"/>
      <c r="E237" s="40"/>
      <c r="F237" s="42"/>
      <c r="G237" s="42"/>
      <c r="H237" s="40"/>
      <c r="I237" s="38" t="str">
        <f aca="false">IF(B237="","",DATE(YEAR(B237),MONTH(B237),1))</f>
        <v/>
      </c>
      <c r="J237" s="39" t="n">
        <f aca="false">IF(OR(F237="",H237="Closed",H237="Cancelled"),0,MAX(0,F237-N(G237)))</f>
        <v>0</v>
      </c>
    </row>
    <row r="238" customFormat="false" ht="15" hidden="false" customHeight="false" outlineLevel="0" collapsed="false">
      <c r="A238" s="40"/>
      <c r="B238" s="41"/>
      <c r="C238" s="40"/>
      <c r="D238" s="40"/>
      <c r="E238" s="40"/>
      <c r="F238" s="42"/>
      <c r="G238" s="42"/>
      <c r="H238" s="40"/>
      <c r="I238" s="38" t="str">
        <f aca="false">IF(B238="","",DATE(YEAR(B238),MONTH(B238),1))</f>
        <v/>
      </c>
      <c r="J238" s="39" t="n">
        <f aca="false">IF(OR(F238="",H238="Closed",H238="Cancelled"),0,MAX(0,F238-N(G238)))</f>
        <v>0</v>
      </c>
    </row>
    <row r="239" customFormat="false" ht="15" hidden="false" customHeight="false" outlineLevel="0" collapsed="false">
      <c r="A239" s="40"/>
      <c r="B239" s="41"/>
      <c r="C239" s="40"/>
      <c r="D239" s="40"/>
      <c r="E239" s="40"/>
      <c r="F239" s="42"/>
      <c r="G239" s="42"/>
      <c r="H239" s="40"/>
      <c r="I239" s="38" t="str">
        <f aca="false">IF(B239="","",DATE(YEAR(B239),MONTH(B239),1))</f>
        <v/>
      </c>
      <c r="J239" s="39" t="n">
        <f aca="false">IF(OR(F239="",H239="Closed",H239="Cancelled"),0,MAX(0,F239-N(G239)))</f>
        <v>0</v>
      </c>
    </row>
    <row r="240" customFormat="false" ht="15" hidden="false" customHeight="false" outlineLevel="0" collapsed="false">
      <c r="A240" s="40"/>
      <c r="B240" s="41"/>
      <c r="C240" s="40"/>
      <c r="D240" s="40"/>
      <c r="E240" s="40"/>
      <c r="F240" s="42"/>
      <c r="G240" s="42"/>
      <c r="H240" s="40"/>
      <c r="I240" s="38" t="str">
        <f aca="false">IF(B240="","",DATE(YEAR(B240),MONTH(B240),1))</f>
        <v/>
      </c>
      <c r="J240" s="39" t="n">
        <f aca="false">IF(OR(F240="",H240="Closed",H240="Cancelled"),0,MAX(0,F240-N(G240)))</f>
        <v>0</v>
      </c>
    </row>
    <row r="241" customFormat="false" ht="15" hidden="false" customHeight="false" outlineLevel="0" collapsed="false">
      <c r="A241" s="40"/>
      <c r="B241" s="41"/>
      <c r="C241" s="40"/>
      <c r="D241" s="40"/>
      <c r="E241" s="40"/>
      <c r="F241" s="42"/>
      <c r="G241" s="42"/>
      <c r="H241" s="40"/>
      <c r="I241" s="38" t="str">
        <f aca="false">IF(B241="","",DATE(YEAR(B241),MONTH(B241),1))</f>
        <v/>
      </c>
      <c r="J241" s="39" t="n">
        <f aca="false">IF(OR(F241="",H241="Closed",H241="Cancelled"),0,MAX(0,F241-N(G241)))</f>
        <v>0</v>
      </c>
    </row>
    <row r="242" customFormat="false" ht="15" hidden="false" customHeight="false" outlineLevel="0" collapsed="false">
      <c r="A242" s="40"/>
      <c r="B242" s="41"/>
      <c r="C242" s="40"/>
      <c r="D242" s="40"/>
      <c r="E242" s="40"/>
      <c r="F242" s="42"/>
      <c r="G242" s="42"/>
      <c r="H242" s="40"/>
      <c r="I242" s="38" t="str">
        <f aca="false">IF(B242="","",DATE(YEAR(B242),MONTH(B242),1))</f>
        <v/>
      </c>
      <c r="J242" s="39" t="n">
        <f aca="false">IF(OR(F242="",H242="Closed",H242="Cancelled"),0,MAX(0,F242-N(G242)))</f>
        <v>0</v>
      </c>
    </row>
    <row r="243" customFormat="false" ht="15" hidden="false" customHeight="false" outlineLevel="0" collapsed="false">
      <c r="A243" s="40"/>
      <c r="B243" s="41"/>
      <c r="C243" s="40"/>
      <c r="D243" s="40"/>
      <c r="E243" s="40"/>
      <c r="F243" s="42"/>
      <c r="G243" s="42"/>
      <c r="H243" s="40"/>
      <c r="I243" s="38" t="str">
        <f aca="false">IF(B243="","",DATE(YEAR(B243),MONTH(B243),1))</f>
        <v/>
      </c>
      <c r="J243" s="39" t="n">
        <f aca="false">IF(OR(F243="",H243="Closed",H243="Cancelled"),0,MAX(0,F243-N(G243)))</f>
        <v>0</v>
      </c>
    </row>
    <row r="244" customFormat="false" ht="15" hidden="false" customHeight="false" outlineLevel="0" collapsed="false">
      <c r="A244" s="40"/>
      <c r="B244" s="41"/>
      <c r="C244" s="40"/>
      <c r="D244" s="40"/>
      <c r="E244" s="40"/>
      <c r="F244" s="42"/>
      <c r="G244" s="42"/>
      <c r="H244" s="40"/>
      <c r="I244" s="38" t="str">
        <f aca="false">IF(B244="","",DATE(YEAR(B244),MONTH(B244),1))</f>
        <v/>
      </c>
      <c r="J244" s="39" t="n">
        <f aca="false">IF(OR(F244="",H244="Closed",H244="Cancelled"),0,MAX(0,F244-N(G244)))</f>
        <v>0</v>
      </c>
    </row>
    <row r="245" customFormat="false" ht="15" hidden="false" customHeight="false" outlineLevel="0" collapsed="false">
      <c r="A245" s="40"/>
      <c r="B245" s="41"/>
      <c r="C245" s="40"/>
      <c r="D245" s="40"/>
      <c r="E245" s="40"/>
      <c r="F245" s="42"/>
      <c r="G245" s="42"/>
      <c r="H245" s="40"/>
      <c r="I245" s="38" t="str">
        <f aca="false">IF(B245="","",DATE(YEAR(B245),MONTH(B245),1))</f>
        <v/>
      </c>
      <c r="J245" s="39" t="n">
        <f aca="false">IF(OR(F245="",H245="Closed",H245="Cancelled"),0,MAX(0,F245-N(G245)))</f>
        <v>0</v>
      </c>
    </row>
    <row r="246" customFormat="false" ht="15" hidden="false" customHeight="false" outlineLevel="0" collapsed="false">
      <c r="A246" s="40"/>
      <c r="B246" s="41"/>
      <c r="C246" s="40"/>
      <c r="D246" s="40"/>
      <c r="E246" s="40"/>
      <c r="F246" s="42"/>
      <c r="G246" s="42"/>
      <c r="H246" s="40"/>
      <c r="I246" s="38" t="str">
        <f aca="false">IF(B246="","",DATE(YEAR(B246),MONTH(B246),1))</f>
        <v/>
      </c>
      <c r="J246" s="39" t="n">
        <f aca="false">IF(OR(F246="",H246="Closed",H246="Cancelled"),0,MAX(0,F246-N(G246)))</f>
        <v>0</v>
      </c>
    </row>
    <row r="247" customFormat="false" ht="15" hidden="false" customHeight="false" outlineLevel="0" collapsed="false">
      <c r="A247" s="40"/>
      <c r="B247" s="41"/>
      <c r="C247" s="40"/>
      <c r="D247" s="40"/>
      <c r="E247" s="40"/>
      <c r="F247" s="42"/>
      <c r="G247" s="42"/>
      <c r="H247" s="40"/>
      <c r="I247" s="38" t="str">
        <f aca="false">IF(B247="","",DATE(YEAR(B247),MONTH(B247),1))</f>
        <v/>
      </c>
      <c r="J247" s="39" t="n">
        <f aca="false">IF(OR(F247="",H247="Closed",H247="Cancelled"),0,MAX(0,F247-N(G247)))</f>
        <v>0</v>
      </c>
    </row>
    <row r="248" customFormat="false" ht="15" hidden="false" customHeight="false" outlineLevel="0" collapsed="false">
      <c r="A248" s="40"/>
      <c r="B248" s="41"/>
      <c r="C248" s="40"/>
      <c r="D248" s="40"/>
      <c r="E248" s="40"/>
      <c r="F248" s="42"/>
      <c r="G248" s="42"/>
      <c r="H248" s="40"/>
      <c r="I248" s="38" t="str">
        <f aca="false">IF(B248="","",DATE(YEAR(B248),MONTH(B248),1))</f>
        <v/>
      </c>
      <c r="J248" s="39" t="n">
        <f aca="false">IF(OR(F248="",H248="Closed",H248="Cancelled"),0,MAX(0,F248-N(G248)))</f>
        <v>0</v>
      </c>
    </row>
    <row r="249" customFormat="false" ht="15" hidden="false" customHeight="false" outlineLevel="0" collapsed="false">
      <c r="A249" s="40"/>
      <c r="B249" s="41"/>
      <c r="C249" s="40"/>
      <c r="D249" s="40"/>
      <c r="E249" s="40"/>
      <c r="F249" s="42"/>
      <c r="G249" s="42"/>
      <c r="H249" s="40"/>
      <c r="I249" s="38" t="str">
        <f aca="false">IF(B249="","",DATE(YEAR(B249),MONTH(B249),1))</f>
        <v/>
      </c>
      <c r="J249" s="39" t="n">
        <f aca="false">IF(OR(F249="",H249="Closed",H249="Cancelled"),0,MAX(0,F249-N(G249)))</f>
        <v>0</v>
      </c>
    </row>
    <row r="250" customFormat="false" ht="15" hidden="false" customHeight="false" outlineLevel="0" collapsed="false">
      <c r="A250" s="40"/>
      <c r="B250" s="41"/>
      <c r="C250" s="40"/>
      <c r="D250" s="40"/>
      <c r="E250" s="40"/>
      <c r="F250" s="42"/>
      <c r="G250" s="42"/>
      <c r="H250" s="40"/>
      <c r="I250" s="38" t="str">
        <f aca="false">IF(B250="","",DATE(YEAR(B250),MONTH(B250),1))</f>
        <v/>
      </c>
      <c r="J250" s="39" t="n">
        <f aca="false">IF(OR(F250="",H250="Closed",H250="Cancelled"),0,MAX(0,F250-N(G250)))</f>
        <v>0</v>
      </c>
    </row>
    <row r="251" customFormat="false" ht="15" hidden="false" customHeight="false" outlineLevel="0" collapsed="false">
      <c r="A251" s="40"/>
      <c r="B251" s="41"/>
      <c r="C251" s="40"/>
      <c r="D251" s="40"/>
      <c r="E251" s="40"/>
      <c r="F251" s="42"/>
      <c r="G251" s="42"/>
      <c r="H251" s="40"/>
      <c r="I251" s="38" t="str">
        <f aca="false">IF(B251="","",DATE(YEAR(B251),MONTH(B251),1))</f>
        <v/>
      </c>
      <c r="J251" s="39" t="n">
        <f aca="false">IF(OR(F251="",H251="Closed",H251="Cancelled"),0,MAX(0,F251-N(G251)))</f>
        <v>0</v>
      </c>
    </row>
    <row r="252" customFormat="false" ht="15" hidden="false" customHeight="false" outlineLevel="0" collapsed="false">
      <c r="A252" s="40"/>
      <c r="B252" s="41"/>
      <c r="C252" s="40"/>
      <c r="D252" s="40"/>
      <c r="E252" s="40"/>
      <c r="F252" s="42"/>
      <c r="G252" s="42"/>
      <c r="H252" s="40"/>
      <c r="I252" s="38" t="str">
        <f aca="false">IF(B252="","",DATE(YEAR(B252),MONTH(B252),1))</f>
        <v/>
      </c>
      <c r="J252" s="39" t="n">
        <f aca="false">IF(OR(F252="",H252="Closed",H252="Cancelled"),0,MAX(0,F252-N(G252)))</f>
        <v>0</v>
      </c>
    </row>
    <row r="253" customFormat="false" ht="15" hidden="false" customHeight="false" outlineLevel="0" collapsed="false">
      <c r="A253" s="40"/>
      <c r="B253" s="41"/>
      <c r="C253" s="40"/>
      <c r="D253" s="40"/>
      <c r="E253" s="40"/>
      <c r="F253" s="42"/>
      <c r="G253" s="42"/>
      <c r="H253" s="40"/>
      <c r="I253" s="38" t="str">
        <f aca="false">IF(B253="","",DATE(YEAR(B253),MONTH(B253),1))</f>
        <v/>
      </c>
      <c r="J253" s="39" t="n">
        <f aca="false">IF(OR(F253="",H253="Closed",H253="Cancelled"),0,MAX(0,F253-N(G253)))</f>
        <v>0</v>
      </c>
    </row>
    <row r="254" customFormat="false" ht="15" hidden="false" customHeight="false" outlineLevel="0" collapsed="false">
      <c r="A254" s="40"/>
      <c r="B254" s="41"/>
      <c r="C254" s="40"/>
      <c r="D254" s="40"/>
      <c r="E254" s="40"/>
      <c r="F254" s="42"/>
      <c r="G254" s="42"/>
      <c r="H254" s="40"/>
      <c r="I254" s="38" t="str">
        <f aca="false">IF(B254="","",DATE(YEAR(B254),MONTH(B254),1))</f>
        <v/>
      </c>
      <c r="J254" s="39" t="n">
        <f aca="false">IF(OR(F254="",H254="Closed",H254="Cancelled"),0,MAX(0,F254-N(G254)))</f>
        <v>0</v>
      </c>
    </row>
    <row r="255" customFormat="false" ht="15" hidden="false" customHeight="false" outlineLevel="0" collapsed="false">
      <c r="A255" s="40"/>
      <c r="B255" s="41"/>
      <c r="C255" s="40"/>
      <c r="D255" s="40"/>
      <c r="E255" s="40"/>
      <c r="F255" s="42"/>
      <c r="G255" s="42"/>
      <c r="H255" s="40"/>
      <c r="I255" s="38" t="str">
        <f aca="false">IF(B255="","",DATE(YEAR(B255),MONTH(B255),1))</f>
        <v/>
      </c>
      <c r="J255" s="39" t="n">
        <f aca="false">IF(OR(F255="",H255="Closed",H255="Cancelled"),0,MAX(0,F255-N(G255)))</f>
        <v>0</v>
      </c>
    </row>
    <row r="256" customFormat="false" ht="15" hidden="false" customHeight="false" outlineLevel="0" collapsed="false">
      <c r="A256" s="40"/>
      <c r="B256" s="41"/>
      <c r="C256" s="40"/>
      <c r="D256" s="40"/>
      <c r="E256" s="40"/>
      <c r="F256" s="42"/>
      <c r="G256" s="42"/>
      <c r="H256" s="40"/>
      <c r="I256" s="38" t="str">
        <f aca="false">IF(B256="","",DATE(YEAR(B256),MONTH(B256),1))</f>
        <v/>
      </c>
      <c r="J256" s="39" t="n">
        <f aca="false">IF(OR(F256="",H256="Closed",H256="Cancelled"),0,MAX(0,F256-N(G256)))</f>
        <v>0</v>
      </c>
    </row>
    <row r="257" customFormat="false" ht="15" hidden="false" customHeight="false" outlineLevel="0" collapsed="false">
      <c r="A257" s="40"/>
      <c r="B257" s="41"/>
      <c r="C257" s="40"/>
      <c r="D257" s="40"/>
      <c r="E257" s="40"/>
      <c r="F257" s="42"/>
      <c r="G257" s="42"/>
      <c r="H257" s="40"/>
      <c r="I257" s="38" t="str">
        <f aca="false">IF(B257="","",DATE(YEAR(B257),MONTH(B257),1))</f>
        <v/>
      </c>
      <c r="J257" s="39" t="n">
        <f aca="false">IF(OR(F257="",H257="Closed",H257="Cancelled"),0,MAX(0,F257-N(G257)))</f>
        <v>0</v>
      </c>
    </row>
    <row r="258" customFormat="false" ht="15" hidden="false" customHeight="false" outlineLevel="0" collapsed="false">
      <c r="A258" s="40"/>
      <c r="B258" s="41"/>
      <c r="C258" s="40"/>
      <c r="D258" s="40"/>
      <c r="E258" s="40"/>
      <c r="F258" s="42"/>
      <c r="G258" s="42"/>
      <c r="H258" s="40"/>
      <c r="I258" s="38" t="str">
        <f aca="false">IF(B258="","",DATE(YEAR(B258),MONTH(B258),1))</f>
        <v/>
      </c>
      <c r="J258" s="39" t="n">
        <f aca="false">IF(OR(F258="",H258="Closed",H258="Cancelled"),0,MAX(0,F258-N(G258)))</f>
        <v>0</v>
      </c>
    </row>
    <row r="259" customFormat="false" ht="15" hidden="false" customHeight="false" outlineLevel="0" collapsed="false">
      <c r="A259" s="40"/>
      <c r="B259" s="41"/>
      <c r="C259" s="40"/>
      <c r="D259" s="40"/>
      <c r="E259" s="40"/>
      <c r="F259" s="42"/>
      <c r="G259" s="42"/>
      <c r="H259" s="40"/>
      <c r="I259" s="38" t="str">
        <f aca="false">IF(B259="","",DATE(YEAR(B259),MONTH(B259),1))</f>
        <v/>
      </c>
      <c r="J259" s="39" t="n">
        <f aca="false">IF(OR(F259="",H259="Closed",H259="Cancelled"),0,MAX(0,F259-N(G259)))</f>
        <v>0</v>
      </c>
    </row>
    <row r="260" customFormat="false" ht="15" hidden="false" customHeight="false" outlineLevel="0" collapsed="false">
      <c r="A260" s="40"/>
      <c r="B260" s="41"/>
      <c r="C260" s="40"/>
      <c r="D260" s="40"/>
      <c r="E260" s="40"/>
      <c r="F260" s="42"/>
      <c r="G260" s="42"/>
      <c r="H260" s="40"/>
      <c r="I260" s="38" t="str">
        <f aca="false">IF(B260="","",DATE(YEAR(B260),MONTH(B260),1))</f>
        <v/>
      </c>
      <c r="J260" s="39" t="n">
        <f aca="false">IF(OR(F260="",H260="Closed",H260="Cancelled"),0,MAX(0,F260-N(G260)))</f>
        <v>0</v>
      </c>
    </row>
    <row r="261" customFormat="false" ht="15" hidden="false" customHeight="false" outlineLevel="0" collapsed="false">
      <c r="A261" s="40"/>
      <c r="B261" s="41"/>
      <c r="C261" s="40"/>
      <c r="D261" s="40"/>
      <c r="E261" s="40"/>
      <c r="F261" s="42"/>
      <c r="G261" s="42"/>
      <c r="H261" s="40"/>
      <c r="I261" s="38" t="str">
        <f aca="false">IF(B261="","",DATE(YEAR(B261),MONTH(B261),1))</f>
        <v/>
      </c>
      <c r="J261" s="39" t="n">
        <f aca="false">IF(OR(F261="",H261="Closed",H261="Cancelled"),0,MAX(0,F261-N(G261)))</f>
        <v>0</v>
      </c>
    </row>
    <row r="262" customFormat="false" ht="15" hidden="false" customHeight="false" outlineLevel="0" collapsed="false">
      <c r="A262" s="40"/>
      <c r="B262" s="41"/>
      <c r="C262" s="40"/>
      <c r="D262" s="40"/>
      <c r="E262" s="40"/>
      <c r="F262" s="42"/>
      <c r="G262" s="42"/>
      <c r="H262" s="40"/>
      <c r="I262" s="38" t="str">
        <f aca="false">IF(B262="","",DATE(YEAR(B262),MONTH(B262),1))</f>
        <v/>
      </c>
      <c r="J262" s="39" t="n">
        <f aca="false">IF(OR(F262="",H262="Closed",H262="Cancelled"),0,MAX(0,F262-N(G262)))</f>
        <v>0</v>
      </c>
    </row>
    <row r="263" customFormat="false" ht="15" hidden="false" customHeight="false" outlineLevel="0" collapsed="false">
      <c r="A263" s="40"/>
      <c r="B263" s="41"/>
      <c r="C263" s="40"/>
      <c r="D263" s="40"/>
      <c r="E263" s="40"/>
      <c r="F263" s="42"/>
      <c r="G263" s="42"/>
      <c r="H263" s="40"/>
      <c r="I263" s="38" t="str">
        <f aca="false">IF(B263="","",DATE(YEAR(B263),MONTH(B263),1))</f>
        <v/>
      </c>
      <c r="J263" s="39" t="n">
        <f aca="false">IF(OR(F263="",H263="Closed",H263="Cancelled"),0,MAX(0,F263-N(G263)))</f>
        <v>0</v>
      </c>
    </row>
    <row r="264" customFormat="false" ht="15" hidden="false" customHeight="false" outlineLevel="0" collapsed="false">
      <c r="A264" s="40"/>
      <c r="B264" s="41"/>
      <c r="C264" s="40"/>
      <c r="D264" s="40"/>
      <c r="E264" s="40"/>
      <c r="F264" s="42"/>
      <c r="G264" s="42"/>
      <c r="H264" s="40"/>
      <c r="I264" s="38" t="str">
        <f aca="false">IF(B264="","",DATE(YEAR(B264),MONTH(B264),1))</f>
        <v/>
      </c>
      <c r="J264" s="39" t="n">
        <f aca="false">IF(OR(F264="",H264="Closed",H264="Cancelled"),0,MAX(0,F264-N(G264)))</f>
        <v>0</v>
      </c>
    </row>
    <row r="265" customFormat="false" ht="15" hidden="false" customHeight="false" outlineLevel="0" collapsed="false">
      <c r="A265" s="40"/>
      <c r="B265" s="41"/>
      <c r="C265" s="40"/>
      <c r="D265" s="40"/>
      <c r="E265" s="40"/>
      <c r="F265" s="42"/>
      <c r="G265" s="42"/>
      <c r="H265" s="40"/>
      <c r="I265" s="38" t="str">
        <f aca="false">IF(B265="","",DATE(YEAR(B265),MONTH(B265),1))</f>
        <v/>
      </c>
      <c r="J265" s="39" t="n">
        <f aca="false">IF(OR(F265="",H265="Closed",H265="Cancelled"),0,MAX(0,F265-N(G265)))</f>
        <v>0</v>
      </c>
    </row>
    <row r="266" customFormat="false" ht="15" hidden="false" customHeight="false" outlineLevel="0" collapsed="false">
      <c r="A266" s="40"/>
      <c r="B266" s="41"/>
      <c r="C266" s="40"/>
      <c r="D266" s="40"/>
      <c r="E266" s="40"/>
      <c r="F266" s="42"/>
      <c r="G266" s="42"/>
      <c r="H266" s="40"/>
      <c r="I266" s="38" t="str">
        <f aca="false">IF(B266="","",DATE(YEAR(B266),MONTH(B266),1))</f>
        <v/>
      </c>
      <c r="J266" s="39" t="n">
        <f aca="false">IF(OR(F266="",H266="Closed",H266="Cancelled"),0,MAX(0,F266-N(G266)))</f>
        <v>0</v>
      </c>
    </row>
    <row r="267" customFormat="false" ht="15" hidden="false" customHeight="false" outlineLevel="0" collapsed="false">
      <c r="A267" s="40"/>
      <c r="B267" s="41"/>
      <c r="C267" s="40"/>
      <c r="D267" s="40"/>
      <c r="E267" s="40"/>
      <c r="F267" s="42"/>
      <c r="G267" s="42"/>
      <c r="H267" s="40"/>
      <c r="I267" s="38" t="str">
        <f aca="false">IF(B267="","",DATE(YEAR(B267),MONTH(B267),1))</f>
        <v/>
      </c>
      <c r="J267" s="39" t="n">
        <f aca="false">IF(OR(F267="",H267="Closed",H267="Cancelled"),0,MAX(0,F267-N(G267)))</f>
        <v>0</v>
      </c>
    </row>
    <row r="268" customFormat="false" ht="15" hidden="false" customHeight="false" outlineLevel="0" collapsed="false">
      <c r="A268" s="40"/>
      <c r="B268" s="41"/>
      <c r="C268" s="40"/>
      <c r="D268" s="40"/>
      <c r="E268" s="40"/>
      <c r="F268" s="42"/>
      <c r="G268" s="42"/>
      <c r="H268" s="40"/>
      <c r="I268" s="38" t="str">
        <f aca="false">IF(B268="","",DATE(YEAR(B268),MONTH(B268),1))</f>
        <v/>
      </c>
      <c r="J268" s="39" t="n">
        <f aca="false">IF(OR(F268="",H268="Closed",H268="Cancelled"),0,MAX(0,F268-N(G268)))</f>
        <v>0</v>
      </c>
    </row>
    <row r="269" customFormat="false" ht="15" hidden="false" customHeight="false" outlineLevel="0" collapsed="false">
      <c r="A269" s="40"/>
      <c r="B269" s="41"/>
      <c r="C269" s="40"/>
      <c r="D269" s="40"/>
      <c r="E269" s="40"/>
      <c r="F269" s="42"/>
      <c r="G269" s="42"/>
      <c r="H269" s="40"/>
      <c r="I269" s="38" t="str">
        <f aca="false">IF(B269="","",DATE(YEAR(B269),MONTH(B269),1))</f>
        <v/>
      </c>
      <c r="J269" s="39" t="n">
        <f aca="false">IF(OR(F269="",H269="Closed",H269="Cancelled"),0,MAX(0,F269-N(G269)))</f>
        <v>0</v>
      </c>
    </row>
    <row r="270" customFormat="false" ht="15" hidden="false" customHeight="false" outlineLevel="0" collapsed="false">
      <c r="A270" s="40"/>
      <c r="B270" s="41"/>
      <c r="C270" s="40"/>
      <c r="D270" s="40"/>
      <c r="E270" s="40"/>
      <c r="F270" s="42"/>
      <c r="G270" s="42"/>
      <c r="H270" s="40"/>
      <c r="I270" s="38" t="str">
        <f aca="false">IF(B270="","",DATE(YEAR(B270),MONTH(B270),1))</f>
        <v/>
      </c>
      <c r="J270" s="39" t="n">
        <f aca="false">IF(OR(F270="",H270="Closed",H270="Cancelled"),0,MAX(0,F270-N(G270)))</f>
        <v>0</v>
      </c>
    </row>
    <row r="271" customFormat="false" ht="15" hidden="false" customHeight="false" outlineLevel="0" collapsed="false">
      <c r="A271" s="40"/>
      <c r="B271" s="41"/>
      <c r="C271" s="40"/>
      <c r="D271" s="40"/>
      <c r="E271" s="40"/>
      <c r="F271" s="42"/>
      <c r="G271" s="42"/>
      <c r="H271" s="40"/>
      <c r="I271" s="38" t="str">
        <f aca="false">IF(B271="","",DATE(YEAR(B271),MONTH(B271),1))</f>
        <v/>
      </c>
      <c r="J271" s="39" t="n">
        <f aca="false">IF(OR(F271="",H271="Closed",H271="Cancelled"),0,MAX(0,F271-N(G271)))</f>
        <v>0</v>
      </c>
    </row>
    <row r="272" customFormat="false" ht="15" hidden="false" customHeight="false" outlineLevel="0" collapsed="false">
      <c r="A272" s="40"/>
      <c r="B272" s="41"/>
      <c r="C272" s="40"/>
      <c r="D272" s="40"/>
      <c r="E272" s="40"/>
      <c r="F272" s="42"/>
      <c r="G272" s="42"/>
      <c r="H272" s="40"/>
      <c r="I272" s="38" t="str">
        <f aca="false">IF(B272="","",DATE(YEAR(B272),MONTH(B272),1))</f>
        <v/>
      </c>
      <c r="J272" s="39" t="n">
        <f aca="false">IF(OR(F272="",H272="Closed",H272="Cancelled"),0,MAX(0,F272-N(G272)))</f>
        <v>0</v>
      </c>
    </row>
    <row r="273" customFormat="false" ht="15" hidden="false" customHeight="false" outlineLevel="0" collapsed="false">
      <c r="A273" s="40"/>
      <c r="B273" s="41"/>
      <c r="C273" s="40"/>
      <c r="D273" s="40"/>
      <c r="E273" s="40"/>
      <c r="F273" s="42"/>
      <c r="G273" s="42"/>
      <c r="H273" s="40"/>
      <c r="I273" s="38" t="str">
        <f aca="false">IF(B273="","",DATE(YEAR(B273),MONTH(B273),1))</f>
        <v/>
      </c>
      <c r="J273" s="39" t="n">
        <f aca="false">IF(OR(F273="",H273="Closed",H273="Cancelled"),0,MAX(0,F273-N(G273)))</f>
        <v>0</v>
      </c>
    </row>
    <row r="274" customFormat="false" ht="15" hidden="false" customHeight="false" outlineLevel="0" collapsed="false">
      <c r="A274" s="40"/>
      <c r="B274" s="41"/>
      <c r="C274" s="40"/>
      <c r="D274" s="40"/>
      <c r="E274" s="40"/>
      <c r="F274" s="42"/>
      <c r="G274" s="42"/>
      <c r="H274" s="40"/>
      <c r="I274" s="38" t="str">
        <f aca="false">IF(B274="","",DATE(YEAR(B274),MONTH(B274),1))</f>
        <v/>
      </c>
      <c r="J274" s="39" t="n">
        <f aca="false">IF(OR(F274="",H274="Closed",H274="Cancelled"),0,MAX(0,F274-N(G274)))</f>
        <v>0</v>
      </c>
    </row>
    <row r="275" customFormat="false" ht="15" hidden="false" customHeight="false" outlineLevel="0" collapsed="false">
      <c r="A275" s="40"/>
      <c r="B275" s="41"/>
      <c r="C275" s="40"/>
      <c r="D275" s="40"/>
      <c r="E275" s="40"/>
      <c r="F275" s="42"/>
      <c r="G275" s="42"/>
      <c r="H275" s="40"/>
      <c r="I275" s="38" t="str">
        <f aca="false">IF(B275="","",DATE(YEAR(B275),MONTH(B275),1))</f>
        <v/>
      </c>
      <c r="J275" s="39" t="n">
        <f aca="false">IF(OR(F275="",H275="Closed",H275="Cancelled"),0,MAX(0,F275-N(G275)))</f>
        <v>0</v>
      </c>
    </row>
    <row r="276" customFormat="false" ht="15" hidden="false" customHeight="false" outlineLevel="0" collapsed="false">
      <c r="A276" s="40"/>
      <c r="B276" s="41"/>
      <c r="C276" s="40"/>
      <c r="D276" s="40"/>
      <c r="E276" s="40"/>
      <c r="F276" s="42"/>
      <c r="G276" s="42"/>
      <c r="H276" s="40"/>
      <c r="I276" s="38" t="str">
        <f aca="false">IF(B276="","",DATE(YEAR(B276),MONTH(B276),1))</f>
        <v/>
      </c>
      <c r="J276" s="39" t="n">
        <f aca="false">IF(OR(F276="",H276="Closed",H276="Cancelled"),0,MAX(0,F276-N(G276)))</f>
        <v>0</v>
      </c>
    </row>
    <row r="277" customFormat="false" ht="15" hidden="false" customHeight="false" outlineLevel="0" collapsed="false">
      <c r="A277" s="40"/>
      <c r="B277" s="41"/>
      <c r="C277" s="40"/>
      <c r="D277" s="40"/>
      <c r="E277" s="40"/>
      <c r="F277" s="42"/>
      <c r="G277" s="42"/>
      <c r="H277" s="40"/>
      <c r="I277" s="38" t="str">
        <f aca="false">IF(B277="","",DATE(YEAR(B277),MONTH(B277),1))</f>
        <v/>
      </c>
      <c r="J277" s="39" t="n">
        <f aca="false">IF(OR(F277="",H277="Closed",H277="Cancelled"),0,MAX(0,F277-N(G277)))</f>
        <v>0</v>
      </c>
    </row>
    <row r="278" customFormat="false" ht="15" hidden="false" customHeight="false" outlineLevel="0" collapsed="false">
      <c r="A278" s="40"/>
      <c r="B278" s="41"/>
      <c r="C278" s="40"/>
      <c r="D278" s="40"/>
      <c r="E278" s="40"/>
      <c r="F278" s="42"/>
      <c r="G278" s="42"/>
      <c r="H278" s="40"/>
      <c r="I278" s="38" t="str">
        <f aca="false">IF(B278="","",DATE(YEAR(B278),MONTH(B278),1))</f>
        <v/>
      </c>
      <c r="J278" s="39" t="n">
        <f aca="false">IF(OR(F278="",H278="Closed",H278="Cancelled"),0,MAX(0,F278-N(G278)))</f>
        <v>0</v>
      </c>
    </row>
    <row r="279" customFormat="false" ht="15" hidden="false" customHeight="false" outlineLevel="0" collapsed="false">
      <c r="A279" s="40"/>
      <c r="B279" s="41"/>
      <c r="C279" s="40"/>
      <c r="D279" s="40"/>
      <c r="E279" s="40"/>
      <c r="F279" s="42"/>
      <c r="G279" s="42"/>
      <c r="H279" s="40"/>
      <c r="I279" s="38" t="str">
        <f aca="false">IF(B279="","",DATE(YEAR(B279),MONTH(B279),1))</f>
        <v/>
      </c>
      <c r="J279" s="39" t="n">
        <f aca="false">IF(OR(F279="",H279="Closed",H279="Cancelled"),0,MAX(0,F279-N(G279)))</f>
        <v>0</v>
      </c>
    </row>
    <row r="280" customFormat="false" ht="15" hidden="false" customHeight="false" outlineLevel="0" collapsed="false">
      <c r="A280" s="40"/>
      <c r="B280" s="41"/>
      <c r="C280" s="40"/>
      <c r="D280" s="40"/>
      <c r="E280" s="40"/>
      <c r="F280" s="42"/>
      <c r="G280" s="42"/>
      <c r="H280" s="40"/>
      <c r="I280" s="38" t="str">
        <f aca="false">IF(B280="","",DATE(YEAR(B280),MONTH(B280),1))</f>
        <v/>
      </c>
      <c r="J280" s="39" t="n">
        <f aca="false">IF(OR(F280="",H280="Closed",H280="Cancelled"),0,MAX(0,F280-N(G280)))</f>
        <v>0</v>
      </c>
    </row>
    <row r="281" customFormat="false" ht="15" hidden="false" customHeight="false" outlineLevel="0" collapsed="false">
      <c r="A281" s="40"/>
      <c r="B281" s="41"/>
      <c r="C281" s="40"/>
      <c r="D281" s="40"/>
      <c r="E281" s="40"/>
      <c r="F281" s="42"/>
      <c r="G281" s="42"/>
      <c r="H281" s="40"/>
      <c r="I281" s="38" t="str">
        <f aca="false">IF(B281="","",DATE(YEAR(B281),MONTH(B281),1))</f>
        <v/>
      </c>
      <c r="J281" s="39" t="n">
        <f aca="false">IF(OR(F281="",H281="Closed",H281="Cancelled"),0,MAX(0,F281-N(G281)))</f>
        <v>0</v>
      </c>
    </row>
    <row r="282" customFormat="false" ht="15" hidden="false" customHeight="false" outlineLevel="0" collapsed="false">
      <c r="A282" s="40"/>
      <c r="B282" s="41"/>
      <c r="C282" s="40"/>
      <c r="D282" s="40"/>
      <c r="E282" s="40"/>
      <c r="F282" s="42"/>
      <c r="G282" s="42"/>
      <c r="H282" s="40"/>
      <c r="I282" s="38" t="str">
        <f aca="false">IF(B282="","",DATE(YEAR(B282),MONTH(B282),1))</f>
        <v/>
      </c>
      <c r="J282" s="39" t="n">
        <f aca="false">IF(OR(F282="",H282="Closed",H282="Cancelled"),0,MAX(0,F282-N(G282)))</f>
        <v>0</v>
      </c>
    </row>
    <row r="283" customFormat="false" ht="15" hidden="false" customHeight="false" outlineLevel="0" collapsed="false">
      <c r="A283" s="40"/>
      <c r="B283" s="41"/>
      <c r="C283" s="40"/>
      <c r="D283" s="40"/>
      <c r="E283" s="40"/>
      <c r="F283" s="42"/>
      <c r="G283" s="42"/>
      <c r="H283" s="40"/>
      <c r="I283" s="38" t="str">
        <f aca="false">IF(B283="","",DATE(YEAR(B283),MONTH(B283),1))</f>
        <v/>
      </c>
      <c r="J283" s="39" t="n">
        <f aca="false">IF(OR(F283="",H283="Closed",H283="Cancelled"),0,MAX(0,F283-N(G283)))</f>
        <v>0</v>
      </c>
    </row>
    <row r="284" customFormat="false" ht="15" hidden="false" customHeight="false" outlineLevel="0" collapsed="false">
      <c r="A284" s="40"/>
      <c r="B284" s="41"/>
      <c r="C284" s="40"/>
      <c r="D284" s="40"/>
      <c r="E284" s="40"/>
      <c r="F284" s="42"/>
      <c r="G284" s="42"/>
      <c r="H284" s="40"/>
      <c r="I284" s="38" t="str">
        <f aca="false">IF(B284="","",DATE(YEAR(B284),MONTH(B284),1))</f>
        <v/>
      </c>
      <c r="J284" s="39" t="n">
        <f aca="false">IF(OR(F284="",H284="Closed",H284="Cancelled"),0,MAX(0,F284-N(G284)))</f>
        <v>0</v>
      </c>
    </row>
    <row r="285" customFormat="false" ht="15" hidden="false" customHeight="false" outlineLevel="0" collapsed="false">
      <c r="A285" s="40"/>
      <c r="B285" s="41"/>
      <c r="C285" s="40"/>
      <c r="D285" s="40"/>
      <c r="E285" s="40"/>
      <c r="F285" s="42"/>
      <c r="G285" s="42"/>
      <c r="H285" s="40"/>
      <c r="I285" s="38" t="str">
        <f aca="false">IF(B285="","",DATE(YEAR(B285),MONTH(B285),1))</f>
        <v/>
      </c>
      <c r="J285" s="39" t="n">
        <f aca="false">IF(OR(F285="",H285="Closed",H285="Cancelled"),0,MAX(0,F285-N(G285)))</f>
        <v>0</v>
      </c>
    </row>
    <row r="286" customFormat="false" ht="15" hidden="false" customHeight="false" outlineLevel="0" collapsed="false">
      <c r="A286" s="40"/>
      <c r="B286" s="41"/>
      <c r="C286" s="40"/>
      <c r="D286" s="40"/>
      <c r="E286" s="40"/>
      <c r="F286" s="42"/>
      <c r="G286" s="42"/>
      <c r="H286" s="40"/>
      <c r="I286" s="38" t="str">
        <f aca="false">IF(B286="","",DATE(YEAR(B286),MONTH(B286),1))</f>
        <v/>
      </c>
      <c r="J286" s="39" t="n">
        <f aca="false">IF(OR(F286="",H286="Closed",H286="Cancelled"),0,MAX(0,F286-N(G286)))</f>
        <v>0</v>
      </c>
    </row>
    <row r="287" customFormat="false" ht="15" hidden="false" customHeight="false" outlineLevel="0" collapsed="false">
      <c r="A287" s="40"/>
      <c r="B287" s="41"/>
      <c r="C287" s="40"/>
      <c r="D287" s="40"/>
      <c r="E287" s="40"/>
      <c r="F287" s="42"/>
      <c r="G287" s="42"/>
      <c r="H287" s="40"/>
      <c r="I287" s="38" t="str">
        <f aca="false">IF(B287="","",DATE(YEAR(B287),MONTH(B287),1))</f>
        <v/>
      </c>
      <c r="J287" s="39" t="n">
        <f aca="false">IF(OR(F287="",H287="Closed",H287="Cancelled"),0,MAX(0,F287-N(G287)))</f>
        <v>0</v>
      </c>
    </row>
    <row r="288" customFormat="false" ht="15" hidden="false" customHeight="false" outlineLevel="0" collapsed="false">
      <c r="A288" s="40"/>
      <c r="B288" s="41"/>
      <c r="C288" s="40"/>
      <c r="D288" s="40"/>
      <c r="E288" s="40"/>
      <c r="F288" s="42"/>
      <c r="G288" s="42"/>
      <c r="H288" s="40"/>
      <c r="I288" s="38" t="str">
        <f aca="false">IF(B288="","",DATE(YEAR(B288),MONTH(B288),1))</f>
        <v/>
      </c>
      <c r="J288" s="39" t="n">
        <f aca="false">IF(OR(F288="",H288="Closed",H288="Cancelled"),0,MAX(0,F288-N(G288)))</f>
        <v>0</v>
      </c>
    </row>
    <row r="289" customFormat="false" ht="15" hidden="false" customHeight="false" outlineLevel="0" collapsed="false">
      <c r="A289" s="40"/>
      <c r="B289" s="41"/>
      <c r="C289" s="40"/>
      <c r="D289" s="40"/>
      <c r="E289" s="40"/>
      <c r="F289" s="42"/>
      <c r="G289" s="42"/>
      <c r="H289" s="40"/>
      <c r="I289" s="38" t="str">
        <f aca="false">IF(B289="","",DATE(YEAR(B289),MONTH(B289),1))</f>
        <v/>
      </c>
      <c r="J289" s="39" t="n">
        <f aca="false">IF(OR(F289="",H289="Closed",H289="Cancelled"),0,MAX(0,F289-N(G289)))</f>
        <v>0</v>
      </c>
    </row>
    <row r="290" customFormat="false" ht="15" hidden="false" customHeight="false" outlineLevel="0" collapsed="false">
      <c r="A290" s="40"/>
      <c r="B290" s="41"/>
      <c r="C290" s="40"/>
      <c r="D290" s="40"/>
      <c r="E290" s="40"/>
      <c r="F290" s="42"/>
      <c r="G290" s="42"/>
      <c r="H290" s="40"/>
      <c r="I290" s="38" t="str">
        <f aca="false">IF(B290="","",DATE(YEAR(B290),MONTH(B290),1))</f>
        <v/>
      </c>
      <c r="J290" s="39" t="n">
        <f aca="false">IF(OR(F290="",H290="Closed",H290="Cancelled"),0,MAX(0,F290-N(G290)))</f>
        <v>0</v>
      </c>
    </row>
    <row r="291" customFormat="false" ht="15" hidden="false" customHeight="false" outlineLevel="0" collapsed="false">
      <c r="A291" s="40"/>
      <c r="B291" s="41"/>
      <c r="C291" s="40"/>
      <c r="D291" s="40"/>
      <c r="E291" s="40"/>
      <c r="F291" s="42"/>
      <c r="G291" s="42"/>
      <c r="H291" s="40"/>
      <c r="I291" s="38" t="str">
        <f aca="false">IF(B291="","",DATE(YEAR(B291),MONTH(B291),1))</f>
        <v/>
      </c>
      <c r="J291" s="39" t="n">
        <f aca="false">IF(OR(F291="",H291="Closed",H291="Cancelled"),0,MAX(0,F291-N(G291)))</f>
        <v>0</v>
      </c>
    </row>
    <row r="292" customFormat="false" ht="15" hidden="false" customHeight="false" outlineLevel="0" collapsed="false">
      <c r="A292" s="40"/>
      <c r="B292" s="41"/>
      <c r="C292" s="40"/>
      <c r="D292" s="40"/>
      <c r="E292" s="40"/>
      <c r="F292" s="42"/>
      <c r="G292" s="42"/>
      <c r="H292" s="40"/>
      <c r="I292" s="38" t="str">
        <f aca="false">IF(B292="","",DATE(YEAR(B292),MONTH(B292),1))</f>
        <v/>
      </c>
      <c r="J292" s="39" t="n">
        <f aca="false">IF(OR(F292="",H292="Closed",H292="Cancelled"),0,MAX(0,F292-N(G292)))</f>
        <v>0</v>
      </c>
    </row>
    <row r="293" customFormat="false" ht="15" hidden="false" customHeight="false" outlineLevel="0" collapsed="false">
      <c r="A293" s="40"/>
      <c r="B293" s="41"/>
      <c r="C293" s="40"/>
      <c r="D293" s="40"/>
      <c r="E293" s="40"/>
      <c r="F293" s="42"/>
      <c r="G293" s="42"/>
      <c r="H293" s="40"/>
      <c r="I293" s="38" t="str">
        <f aca="false">IF(B293="","",DATE(YEAR(B293),MONTH(B293),1))</f>
        <v/>
      </c>
      <c r="J293" s="39" t="n">
        <f aca="false">IF(OR(F293="",H293="Closed",H293="Cancelled"),0,MAX(0,F293-N(G293)))</f>
        <v>0</v>
      </c>
    </row>
    <row r="294" customFormat="false" ht="15" hidden="false" customHeight="false" outlineLevel="0" collapsed="false">
      <c r="A294" s="40"/>
      <c r="B294" s="41"/>
      <c r="C294" s="40"/>
      <c r="D294" s="40"/>
      <c r="E294" s="40"/>
      <c r="F294" s="42"/>
      <c r="G294" s="42"/>
      <c r="H294" s="40"/>
      <c r="I294" s="38" t="str">
        <f aca="false">IF(B294="","",DATE(YEAR(B294),MONTH(B294),1))</f>
        <v/>
      </c>
      <c r="J294" s="39" t="n">
        <f aca="false">IF(OR(F294="",H294="Closed",H294="Cancelled"),0,MAX(0,F294-N(G294)))</f>
        <v>0</v>
      </c>
    </row>
    <row r="295" customFormat="false" ht="15" hidden="false" customHeight="false" outlineLevel="0" collapsed="false">
      <c r="A295" s="40"/>
      <c r="B295" s="41"/>
      <c r="C295" s="40"/>
      <c r="D295" s="40"/>
      <c r="E295" s="40"/>
      <c r="F295" s="42"/>
      <c r="G295" s="42"/>
      <c r="H295" s="40"/>
      <c r="I295" s="38" t="str">
        <f aca="false">IF(B295="","",DATE(YEAR(B295),MONTH(B295),1))</f>
        <v/>
      </c>
      <c r="J295" s="39" t="n">
        <f aca="false">IF(OR(F295="",H295="Closed",H295="Cancelled"),0,MAX(0,F295-N(G295)))</f>
        <v>0</v>
      </c>
    </row>
    <row r="296" customFormat="false" ht="15" hidden="false" customHeight="false" outlineLevel="0" collapsed="false">
      <c r="A296" s="40"/>
      <c r="B296" s="41"/>
      <c r="C296" s="40"/>
      <c r="D296" s="40"/>
      <c r="E296" s="40"/>
      <c r="F296" s="42"/>
      <c r="G296" s="42"/>
      <c r="H296" s="40"/>
      <c r="I296" s="38" t="str">
        <f aca="false">IF(B296="","",DATE(YEAR(B296),MONTH(B296),1))</f>
        <v/>
      </c>
      <c r="J296" s="39" t="n">
        <f aca="false">IF(OR(F296="",H296="Closed",H296="Cancelled"),0,MAX(0,F296-N(G296)))</f>
        <v>0</v>
      </c>
    </row>
    <row r="297" customFormat="false" ht="15" hidden="false" customHeight="false" outlineLevel="0" collapsed="false">
      <c r="A297" s="40"/>
      <c r="B297" s="41"/>
      <c r="C297" s="40"/>
      <c r="D297" s="40"/>
      <c r="E297" s="40"/>
      <c r="F297" s="42"/>
      <c r="G297" s="42"/>
      <c r="H297" s="40"/>
      <c r="I297" s="38" t="str">
        <f aca="false">IF(B297="","",DATE(YEAR(B297),MONTH(B297),1))</f>
        <v/>
      </c>
      <c r="J297" s="39" t="n">
        <f aca="false">IF(OR(F297="",H297="Closed",H297="Cancelled"),0,MAX(0,F297-N(G297)))</f>
        <v>0</v>
      </c>
    </row>
    <row r="298" customFormat="false" ht="15" hidden="false" customHeight="false" outlineLevel="0" collapsed="false">
      <c r="A298" s="40"/>
      <c r="B298" s="41"/>
      <c r="C298" s="40"/>
      <c r="D298" s="40"/>
      <c r="E298" s="40"/>
      <c r="F298" s="42"/>
      <c r="G298" s="42"/>
      <c r="H298" s="40"/>
      <c r="I298" s="38" t="str">
        <f aca="false">IF(B298="","",DATE(YEAR(B298),MONTH(B298),1))</f>
        <v/>
      </c>
      <c r="J298" s="39" t="n">
        <f aca="false">IF(OR(F298="",H298="Closed",H298="Cancelled"),0,MAX(0,F298-N(G298)))</f>
        <v>0</v>
      </c>
    </row>
    <row r="299" customFormat="false" ht="15" hidden="false" customHeight="false" outlineLevel="0" collapsed="false">
      <c r="A299" s="40"/>
      <c r="B299" s="41"/>
      <c r="C299" s="40"/>
      <c r="D299" s="40"/>
      <c r="E299" s="40"/>
      <c r="F299" s="42"/>
      <c r="G299" s="42"/>
      <c r="H299" s="40"/>
      <c r="I299" s="38" t="str">
        <f aca="false">IF(B299="","",DATE(YEAR(B299),MONTH(B299),1))</f>
        <v/>
      </c>
      <c r="J299" s="39" t="n">
        <f aca="false">IF(OR(F299="",H299="Closed",H299="Cancelled"),0,MAX(0,F299-N(G299)))</f>
        <v>0</v>
      </c>
    </row>
    <row r="300" customFormat="false" ht="15" hidden="false" customHeight="false" outlineLevel="0" collapsed="false">
      <c r="A300" s="40"/>
      <c r="B300" s="41"/>
      <c r="C300" s="40"/>
      <c r="D300" s="40"/>
      <c r="E300" s="40"/>
      <c r="F300" s="42"/>
      <c r="G300" s="42"/>
      <c r="H300" s="40"/>
      <c r="I300" s="38" t="str">
        <f aca="false">IF(B300="","",DATE(YEAR(B300),MONTH(B300),1))</f>
        <v/>
      </c>
      <c r="J300" s="39" t="n">
        <f aca="false">IF(OR(F300="",H300="Closed",H300="Cancelled"),0,MAX(0,F300-N(G300)))</f>
        <v>0</v>
      </c>
    </row>
    <row r="301" customFormat="false" ht="15" hidden="false" customHeight="false" outlineLevel="0" collapsed="false">
      <c r="A301" s="40"/>
      <c r="B301" s="41"/>
      <c r="C301" s="40"/>
      <c r="D301" s="40"/>
      <c r="E301" s="40"/>
      <c r="F301" s="42"/>
      <c r="G301" s="42"/>
      <c r="H301" s="40"/>
      <c r="I301" s="38" t="str">
        <f aca="false">IF(B301="","",DATE(YEAR(B301),MONTH(B301),1))</f>
        <v/>
      </c>
      <c r="J301" s="39" t="n">
        <f aca="false">IF(OR(F301="",H301="Closed",H301="Cancelled"),0,MAX(0,F301-N(G301)))</f>
        <v>0</v>
      </c>
    </row>
    <row r="302" customFormat="false" ht="15" hidden="false" customHeight="false" outlineLevel="0" collapsed="false">
      <c r="A302" s="40"/>
      <c r="B302" s="41"/>
      <c r="C302" s="40"/>
      <c r="D302" s="40"/>
      <c r="E302" s="40"/>
      <c r="F302" s="42"/>
      <c r="G302" s="42"/>
      <c r="H302" s="40"/>
      <c r="I302" s="38" t="str">
        <f aca="false">IF(B302="","",DATE(YEAR(B302),MONTH(B302),1))</f>
        <v/>
      </c>
      <c r="J302" s="39" t="n">
        <f aca="false">IF(OR(F302="",H302="Closed",H302="Cancelled"),0,MAX(0,F302-N(G302)))</f>
        <v>0</v>
      </c>
    </row>
    <row r="303" customFormat="false" ht="15" hidden="false" customHeight="false" outlineLevel="0" collapsed="false">
      <c r="A303" s="40"/>
      <c r="B303" s="41"/>
      <c r="C303" s="40"/>
      <c r="D303" s="40"/>
      <c r="E303" s="40"/>
      <c r="F303" s="42"/>
      <c r="G303" s="42"/>
      <c r="H303" s="40"/>
      <c r="I303" s="38" t="str">
        <f aca="false">IF(B303="","",DATE(YEAR(B303),MONTH(B303),1))</f>
        <v/>
      </c>
      <c r="J303" s="39" t="n">
        <f aca="false">IF(OR(F303="",H303="Closed",H303="Cancelled"),0,MAX(0,F303-N(G303)))</f>
        <v>0</v>
      </c>
    </row>
    <row r="304" customFormat="false" ht="15" hidden="false" customHeight="false" outlineLevel="0" collapsed="false">
      <c r="A304" s="40"/>
      <c r="B304" s="41"/>
      <c r="C304" s="40"/>
      <c r="D304" s="40"/>
      <c r="E304" s="40"/>
      <c r="F304" s="42"/>
      <c r="G304" s="42"/>
      <c r="H304" s="40"/>
      <c r="I304" s="38" t="str">
        <f aca="false">IF(B304="","",DATE(YEAR(B304),MONTH(B304),1))</f>
        <v/>
      </c>
      <c r="J304" s="39" t="n">
        <f aca="false">IF(OR(F304="",H304="Closed",H304="Cancelled"),0,MAX(0,F304-N(G304)))</f>
        <v>0</v>
      </c>
    </row>
    <row r="305" customFormat="false" ht="15" hidden="false" customHeight="false" outlineLevel="0" collapsed="false">
      <c r="A305" s="40"/>
      <c r="B305" s="41"/>
      <c r="C305" s="40"/>
      <c r="D305" s="40"/>
      <c r="E305" s="40"/>
      <c r="F305" s="42"/>
      <c r="G305" s="42"/>
      <c r="H305" s="40"/>
      <c r="I305" s="38" t="str">
        <f aca="false">IF(B305="","",DATE(YEAR(B305),MONTH(B305),1))</f>
        <v/>
      </c>
      <c r="J305" s="39" t="n">
        <f aca="false">IF(OR(F305="",H305="Closed",H305="Cancelled"),0,MAX(0,F305-N(G305)))</f>
        <v>0</v>
      </c>
    </row>
  </sheetData>
  <autoFilter ref="A5:J305"/>
  <conditionalFormatting sqref="G6:G305">
    <cfRule type="expression" priority="2" aboveAverage="0" equalAverage="0" bottom="0" percent="0" rank="0" text="" dxfId="11">
      <formula>AND(G6&lt;&gt;"",F6&lt;&gt;"",G6&gt;F6)</formula>
    </cfRule>
  </conditionalFormatting>
  <dataValidations count="3">
    <dataValidation allowBlank="true" error="Pick a department from Setup" errorStyle="stop" operator="between" showDropDown="false" showErrorMessage="true" showInputMessage="false" sqref="C6:C305" type="list">
      <formula1>Depts</formula1>
      <formula2>0</formula2>
    </dataValidation>
    <dataValidation allowBlank="true" error="Pick a status" errorStyle="stop" operator="between" showDropDown="false" showErrorMessage="true" showInputMessage="false" sqref="H6:H305" type="list">
      <formula1>"Open,Partially invoiced,Closed,Cancelled"</formula1>
      <formula2>0</formula2>
    </dataValidation>
    <dataValidation allowBlank="true" errorStyle="stop" operator="greaterThanOrEqual" showDropDown="false" showErrorMessage="false" showInputMessage="false" sqref="F6:G3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26"/>
    <col collapsed="false" customWidth="true" hidden="false" outlineLevel="0" max="4" min="4" style="0" width="34"/>
    <col collapsed="false" customWidth="true" hidden="false" outlineLevel="0" max="5" min="5" style="0" width="13"/>
    <col collapsed="false" customWidth="true" hidden="false" outlineLevel="0" max="6" min="6" style="0" width="12"/>
  </cols>
  <sheetData>
    <row r="1" customFormat="false" ht="30" hidden="false" customHeight="true" outlineLevel="0" collapsed="false">
      <c r="A1" s="1" t="s">
        <v>0</v>
      </c>
    </row>
    <row r="2" customFormat="false" ht="18.55" hidden="false" customHeight="false" outlineLevel="0" collapsed="false">
      <c r="A2" s="2" t="s">
        <v>118</v>
      </c>
    </row>
    <row r="3" customFormat="false" ht="15" hidden="false" customHeight="false" outlineLevel="0" collapsed="false">
      <c r="A3" s="3" t="s">
        <v>119</v>
      </c>
    </row>
    <row r="5" customFormat="false" ht="30" hidden="false" customHeight="true" outlineLevel="0" collapsed="false">
      <c r="A5" s="14" t="s">
        <v>120</v>
      </c>
      <c r="B5" s="14" t="s">
        <v>39</v>
      </c>
      <c r="C5" s="14" t="s">
        <v>79</v>
      </c>
      <c r="D5" s="14" t="s">
        <v>121</v>
      </c>
      <c r="E5" s="14" t="s">
        <v>122</v>
      </c>
      <c r="F5" s="14" t="s">
        <v>83</v>
      </c>
    </row>
    <row r="6" customFormat="false" ht="15" hidden="false" customHeight="false" outlineLevel="0" collapsed="false">
      <c r="A6" s="37" t="n">
        <v>46390</v>
      </c>
      <c r="B6" s="36" t="s">
        <v>60</v>
      </c>
      <c r="C6" s="36" t="s">
        <v>123</v>
      </c>
      <c r="D6" s="36" t="s">
        <v>124</v>
      </c>
      <c r="E6" s="43" t="n">
        <v>9521.06</v>
      </c>
      <c r="F6" s="38" t="n">
        <f aca="false">IF(A6="","",DATE(YEAR(A6),MONTH(A6),1))</f>
        <v>46388</v>
      </c>
    </row>
    <row r="7" customFormat="false" ht="15" hidden="false" customHeight="false" outlineLevel="0" collapsed="false">
      <c r="A7" s="37" t="n">
        <v>46396</v>
      </c>
      <c r="B7" s="36" t="s">
        <v>60</v>
      </c>
      <c r="C7" s="36" t="s">
        <v>125</v>
      </c>
      <c r="D7" s="36" t="s">
        <v>124</v>
      </c>
      <c r="E7" s="43" t="n">
        <v>7521.89</v>
      </c>
      <c r="F7" s="38" t="n">
        <f aca="false">IF(A7="","",DATE(YEAR(A7),MONTH(A7),1))</f>
        <v>46388</v>
      </c>
    </row>
    <row r="8" customFormat="false" ht="15" hidden="false" customHeight="false" outlineLevel="0" collapsed="false">
      <c r="A8" s="37" t="n">
        <v>46402</v>
      </c>
      <c r="B8" s="36" t="s">
        <v>60</v>
      </c>
      <c r="C8" s="36" t="s">
        <v>126</v>
      </c>
      <c r="D8" s="36" t="s">
        <v>124</v>
      </c>
      <c r="E8" s="43" t="n">
        <v>13301.39</v>
      </c>
      <c r="F8" s="38" t="n">
        <f aca="false">IF(A8="","",DATE(YEAR(A8),MONTH(A8),1))</f>
        <v>46388</v>
      </c>
    </row>
    <row r="9" customFormat="false" ht="15" hidden="false" customHeight="false" outlineLevel="0" collapsed="false">
      <c r="A9" s="37" t="n">
        <v>46408</v>
      </c>
      <c r="B9" s="36" t="s">
        <v>60</v>
      </c>
      <c r="C9" s="36" t="s">
        <v>127</v>
      </c>
      <c r="D9" s="36" t="s">
        <v>124</v>
      </c>
      <c r="E9" s="43" t="n">
        <v>6615.66</v>
      </c>
      <c r="F9" s="38" t="n">
        <f aca="false">IF(A9="","",DATE(YEAR(A9),MONTH(A9),1))</f>
        <v>46388</v>
      </c>
    </row>
    <row r="10" customFormat="false" ht="15" hidden="false" customHeight="false" outlineLevel="0" collapsed="false">
      <c r="A10" s="37" t="n">
        <v>46421</v>
      </c>
      <c r="B10" s="36" t="s">
        <v>60</v>
      </c>
      <c r="C10" s="36" t="s">
        <v>123</v>
      </c>
      <c r="D10" s="36" t="s">
        <v>124</v>
      </c>
      <c r="E10" s="43" t="n">
        <v>12172.42</v>
      </c>
      <c r="F10" s="38" t="n">
        <f aca="false">IF(A10="","",DATE(YEAR(A10),MONTH(A10),1))</f>
        <v>46419</v>
      </c>
    </row>
    <row r="11" customFormat="false" ht="15" hidden="false" customHeight="false" outlineLevel="0" collapsed="false">
      <c r="A11" s="37" t="n">
        <v>46427</v>
      </c>
      <c r="B11" s="36" t="s">
        <v>60</v>
      </c>
      <c r="C11" s="36" t="s">
        <v>125</v>
      </c>
      <c r="D11" s="36" t="s">
        <v>124</v>
      </c>
      <c r="E11" s="43" t="n">
        <v>10172.52</v>
      </c>
      <c r="F11" s="38" t="n">
        <f aca="false">IF(A11="","",DATE(YEAR(A11),MONTH(A11),1))</f>
        <v>46419</v>
      </c>
    </row>
    <row r="12" customFormat="false" ht="15" hidden="false" customHeight="false" outlineLevel="0" collapsed="false">
      <c r="A12" s="37" t="n">
        <v>46433</v>
      </c>
      <c r="B12" s="36" t="s">
        <v>60</v>
      </c>
      <c r="C12" s="36" t="s">
        <v>126</v>
      </c>
      <c r="D12" s="36" t="s">
        <v>124</v>
      </c>
      <c r="E12" s="43" t="n">
        <v>6556.92</v>
      </c>
      <c r="F12" s="38" t="n">
        <f aca="false">IF(A12="","",DATE(YEAR(A12),MONTH(A12),1))</f>
        <v>46419</v>
      </c>
    </row>
    <row r="13" customFormat="false" ht="15" hidden="false" customHeight="false" outlineLevel="0" collapsed="false">
      <c r="A13" s="37" t="n">
        <v>46439</v>
      </c>
      <c r="B13" s="36" t="s">
        <v>60</v>
      </c>
      <c r="C13" s="36" t="s">
        <v>127</v>
      </c>
      <c r="D13" s="36" t="s">
        <v>124</v>
      </c>
      <c r="E13" s="43" t="n">
        <v>11838.15</v>
      </c>
      <c r="F13" s="38" t="n">
        <f aca="false">IF(A13="","",DATE(YEAR(A13),MONTH(A13),1))</f>
        <v>46419</v>
      </c>
    </row>
    <row r="14" customFormat="false" ht="15" hidden="false" customHeight="false" outlineLevel="0" collapsed="false">
      <c r="A14" s="37" t="n">
        <v>46449</v>
      </c>
      <c r="B14" s="36" t="s">
        <v>60</v>
      </c>
      <c r="C14" s="36" t="s">
        <v>123</v>
      </c>
      <c r="D14" s="36" t="s">
        <v>124</v>
      </c>
      <c r="E14" s="43" t="n">
        <v>6116.12</v>
      </c>
      <c r="F14" s="38" t="n">
        <f aca="false">IF(A14="","",DATE(YEAR(A14),MONTH(A14),1))</f>
        <v>46447</v>
      </c>
    </row>
    <row r="15" customFormat="false" ht="15" hidden="false" customHeight="false" outlineLevel="0" collapsed="false">
      <c r="A15" s="37" t="n">
        <v>46455</v>
      </c>
      <c r="B15" s="36" t="s">
        <v>60</v>
      </c>
      <c r="C15" s="36" t="s">
        <v>125</v>
      </c>
      <c r="D15" s="36" t="s">
        <v>124</v>
      </c>
      <c r="E15" s="43" t="n">
        <v>10623.87</v>
      </c>
      <c r="F15" s="38" t="n">
        <f aca="false">IF(A15="","",DATE(YEAR(A15),MONTH(A15),1))</f>
        <v>46447</v>
      </c>
    </row>
    <row r="16" customFormat="false" ht="15" hidden="false" customHeight="false" outlineLevel="0" collapsed="false">
      <c r="A16" s="37" t="n">
        <v>46461</v>
      </c>
      <c r="B16" s="36" t="s">
        <v>60</v>
      </c>
      <c r="C16" s="36" t="s">
        <v>126</v>
      </c>
      <c r="D16" s="36" t="s">
        <v>124</v>
      </c>
      <c r="E16" s="43" t="n">
        <v>6484.34</v>
      </c>
      <c r="F16" s="38" t="n">
        <f aca="false">IF(A16="","",DATE(YEAR(A16),MONTH(A16),1))</f>
        <v>46447</v>
      </c>
    </row>
    <row r="17" customFormat="false" ht="15" hidden="false" customHeight="false" outlineLevel="0" collapsed="false">
      <c r="A17" s="37" t="n">
        <v>46467</v>
      </c>
      <c r="B17" s="36" t="s">
        <v>60</v>
      </c>
      <c r="C17" s="36" t="s">
        <v>127</v>
      </c>
      <c r="D17" s="36" t="s">
        <v>124</v>
      </c>
      <c r="E17" s="43" t="n">
        <v>6721.67</v>
      </c>
      <c r="F17" s="38" t="n">
        <f aca="false">IF(A17="","",DATE(YEAR(A17),MONTH(A17),1))</f>
        <v>46447</v>
      </c>
    </row>
    <row r="18" customFormat="false" ht="15" hidden="false" customHeight="false" outlineLevel="0" collapsed="false">
      <c r="A18" s="37" t="n">
        <v>46390</v>
      </c>
      <c r="B18" s="36" t="s">
        <v>62</v>
      </c>
      <c r="C18" s="36" t="s">
        <v>123</v>
      </c>
      <c r="D18" s="36" t="s">
        <v>128</v>
      </c>
      <c r="E18" s="43" t="n">
        <v>3283.49</v>
      </c>
      <c r="F18" s="38" t="n">
        <f aca="false">IF(A18="","",DATE(YEAR(A18),MONTH(A18),1))</f>
        <v>46388</v>
      </c>
    </row>
    <row r="19" customFormat="false" ht="15" hidden="false" customHeight="false" outlineLevel="0" collapsed="false">
      <c r="A19" s="37" t="n">
        <v>46396</v>
      </c>
      <c r="B19" s="36" t="s">
        <v>62</v>
      </c>
      <c r="C19" s="36" t="s">
        <v>125</v>
      </c>
      <c r="D19" s="36" t="s">
        <v>128</v>
      </c>
      <c r="E19" s="43" t="n">
        <v>4712.4</v>
      </c>
      <c r="F19" s="38" t="n">
        <f aca="false">IF(A19="","",DATE(YEAR(A19),MONTH(A19),1))</f>
        <v>46388</v>
      </c>
    </row>
    <row r="20" customFormat="false" ht="15" hidden="false" customHeight="false" outlineLevel="0" collapsed="false">
      <c r="A20" s="37" t="n">
        <v>46402</v>
      </c>
      <c r="B20" s="36" t="s">
        <v>62</v>
      </c>
      <c r="C20" s="36" t="s">
        <v>126</v>
      </c>
      <c r="D20" s="36" t="s">
        <v>128</v>
      </c>
      <c r="E20" s="43" t="n">
        <v>2215.47</v>
      </c>
      <c r="F20" s="38" t="n">
        <f aca="false">IF(A20="","",DATE(YEAR(A20),MONTH(A20),1))</f>
        <v>46388</v>
      </c>
    </row>
    <row r="21" customFormat="false" ht="15" hidden="false" customHeight="false" outlineLevel="0" collapsed="false">
      <c r="A21" s="37" t="n">
        <v>46408</v>
      </c>
      <c r="B21" s="36" t="s">
        <v>62</v>
      </c>
      <c r="C21" s="36" t="s">
        <v>127</v>
      </c>
      <c r="D21" s="36" t="s">
        <v>128</v>
      </c>
      <c r="E21" s="43" t="n">
        <v>2568.63</v>
      </c>
      <c r="F21" s="38" t="n">
        <f aca="false">IF(A21="","",DATE(YEAR(A21),MONTH(A21),1))</f>
        <v>46388</v>
      </c>
    </row>
    <row r="22" customFormat="false" ht="15" hidden="false" customHeight="false" outlineLevel="0" collapsed="false">
      <c r="A22" s="37" t="n">
        <v>46421</v>
      </c>
      <c r="B22" s="36" t="s">
        <v>62</v>
      </c>
      <c r="C22" s="36" t="s">
        <v>123</v>
      </c>
      <c r="D22" s="36" t="s">
        <v>128</v>
      </c>
      <c r="E22" s="43" t="n">
        <v>3568.98</v>
      </c>
      <c r="F22" s="38" t="n">
        <f aca="false">IF(A22="","",DATE(YEAR(A22),MONTH(A22),1))</f>
        <v>46419</v>
      </c>
    </row>
    <row r="23" customFormat="false" ht="15" hidden="false" customHeight="false" outlineLevel="0" collapsed="false">
      <c r="A23" s="37" t="n">
        <v>46427</v>
      </c>
      <c r="B23" s="36" t="s">
        <v>62</v>
      </c>
      <c r="C23" s="36" t="s">
        <v>125</v>
      </c>
      <c r="D23" s="36" t="s">
        <v>128</v>
      </c>
      <c r="E23" s="43" t="n">
        <v>4582.84</v>
      </c>
      <c r="F23" s="38" t="n">
        <f aca="false">IF(A23="","",DATE(YEAR(A23),MONTH(A23),1))</f>
        <v>46419</v>
      </c>
    </row>
    <row r="24" customFormat="false" ht="15" hidden="false" customHeight="false" outlineLevel="0" collapsed="false">
      <c r="A24" s="37" t="n">
        <v>46433</v>
      </c>
      <c r="B24" s="36" t="s">
        <v>62</v>
      </c>
      <c r="C24" s="36" t="s">
        <v>126</v>
      </c>
      <c r="D24" s="36" t="s">
        <v>128</v>
      </c>
      <c r="E24" s="43" t="n">
        <v>3409.66</v>
      </c>
      <c r="F24" s="38" t="n">
        <f aca="false">IF(A24="","",DATE(YEAR(A24),MONTH(A24),1))</f>
        <v>46419</v>
      </c>
    </row>
    <row r="25" customFormat="false" ht="15" hidden="false" customHeight="false" outlineLevel="0" collapsed="false">
      <c r="A25" s="37" t="n">
        <v>46439</v>
      </c>
      <c r="B25" s="36" t="s">
        <v>62</v>
      </c>
      <c r="C25" s="36" t="s">
        <v>127</v>
      </c>
      <c r="D25" s="36" t="s">
        <v>128</v>
      </c>
      <c r="E25" s="43" t="n">
        <v>2838.52</v>
      </c>
      <c r="F25" s="38" t="n">
        <f aca="false">IF(A25="","",DATE(YEAR(A25),MONTH(A25),1))</f>
        <v>46419</v>
      </c>
    </row>
    <row r="26" customFormat="false" ht="15" hidden="false" customHeight="false" outlineLevel="0" collapsed="false">
      <c r="A26" s="37" t="n">
        <v>46449</v>
      </c>
      <c r="B26" s="36" t="s">
        <v>62</v>
      </c>
      <c r="C26" s="36" t="s">
        <v>123</v>
      </c>
      <c r="D26" s="36" t="s">
        <v>128</v>
      </c>
      <c r="E26" s="43" t="n">
        <v>4029.61</v>
      </c>
      <c r="F26" s="38" t="n">
        <f aca="false">IF(A26="","",DATE(YEAR(A26),MONTH(A26),1))</f>
        <v>46447</v>
      </c>
    </row>
    <row r="27" customFormat="false" ht="15" hidden="false" customHeight="false" outlineLevel="0" collapsed="false">
      <c r="A27" s="37" t="n">
        <v>46455</v>
      </c>
      <c r="B27" s="36" t="s">
        <v>62</v>
      </c>
      <c r="C27" s="36" t="s">
        <v>125</v>
      </c>
      <c r="D27" s="36" t="s">
        <v>128</v>
      </c>
      <c r="E27" s="43" t="n">
        <v>1491.96</v>
      </c>
      <c r="F27" s="38" t="n">
        <f aca="false">IF(A27="","",DATE(YEAR(A27),MONTH(A27),1))</f>
        <v>46447</v>
      </c>
    </row>
    <row r="28" customFormat="false" ht="15" hidden="false" customHeight="false" outlineLevel="0" collapsed="false">
      <c r="A28" s="37" t="n">
        <v>46461</v>
      </c>
      <c r="B28" s="36" t="s">
        <v>62</v>
      </c>
      <c r="C28" s="36" t="s">
        <v>126</v>
      </c>
      <c r="D28" s="36" t="s">
        <v>128</v>
      </c>
      <c r="E28" s="43" t="n">
        <v>3708.1</v>
      </c>
      <c r="F28" s="38" t="n">
        <f aca="false">IF(A28="","",DATE(YEAR(A28),MONTH(A28),1))</f>
        <v>46447</v>
      </c>
    </row>
    <row r="29" customFormat="false" ht="15" hidden="false" customHeight="false" outlineLevel="0" collapsed="false">
      <c r="A29" s="37" t="n">
        <v>46467</v>
      </c>
      <c r="B29" s="36" t="s">
        <v>62</v>
      </c>
      <c r="C29" s="36" t="s">
        <v>127</v>
      </c>
      <c r="D29" s="36" t="s">
        <v>128</v>
      </c>
      <c r="E29" s="43" t="n">
        <v>2155.33</v>
      </c>
      <c r="F29" s="38" t="n">
        <f aca="false">IF(A29="","",DATE(YEAR(A29),MONTH(A29),1))</f>
        <v>46447</v>
      </c>
    </row>
    <row r="30" customFormat="false" ht="15" hidden="false" customHeight="false" outlineLevel="0" collapsed="false">
      <c r="A30" s="37" t="n">
        <v>46390</v>
      </c>
      <c r="B30" s="36" t="s">
        <v>64</v>
      </c>
      <c r="C30" s="36" t="s">
        <v>123</v>
      </c>
      <c r="D30" s="36" t="s">
        <v>129</v>
      </c>
      <c r="E30" s="43" t="n">
        <v>11499.61</v>
      </c>
      <c r="F30" s="38" t="n">
        <f aca="false">IF(A30="","",DATE(YEAR(A30),MONTH(A30),1))</f>
        <v>46388</v>
      </c>
    </row>
    <row r="31" customFormat="false" ht="15" hidden="false" customHeight="false" outlineLevel="0" collapsed="false">
      <c r="A31" s="37" t="n">
        <v>46396</v>
      </c>
      <c r="B31" s="36" t="s">
        <v>64</v>
      </c>
      <c r="C31" s="36" t="s">
        <v>125</v>
      </c>
      <c r="D31" s="36" t="s">
        <v>129</v>
      </c>
      <c r="E31" s="43" t="n">
        <v>11027.26</v>
      </c>
      <c r="F31" s="38" t="n">
        <f aca="false">IF(A31="","",DATE(YEAR(A31),MONTH(A31),1))</f>
        <v>46388</v>
      </c>
    </row>
    <row r="32" customFormat="false" ht="15" hidden="false" customHeight="false" outlineLevel="0" collapsed="false">
      <c r="A32" s="37" t="n">
        <v>46402</v>
      </c>
      <c r="B32" s="36" t="s">
        <v>64</v>
      </c>
      <c r="C32" s="36" t="s">
        <v>126</v>
      </c>
      <c r="D32" s="36" t="s">
        <v>129</v>
      </c>
      <c r="E32" s="43" t="n">
        <v>14430.97</v>
      </c>
      <c r="F32" s="38" t="n">
        <f aca="false">IF(A32="","",DATE(YEAR(A32),MONTH(A32),1))</f>
        <v>46388</v>
      </c>
    </row>
    <row r="33" customFormat="false" ht="15" hidden="false" customHeight="false" outlineLevel="0" collapsed="false">
      <c r="A33" s="37" t="n">
        <v>46408</v>
      </c>
      <c r="B33" s="36" t="s">
        <v>64</v>
      </c>
      <c r="C33" s="36" t="s">
        <v>127</v>
      </c>
      <c r="D33" s="36" t="s">
        <v>129</v>
      </c>
      <c r="E33" s="43" t="n">
        <v>23492.16</v>
      </c>
      <c r="F33" s="38" t="n">
        <f aca="false">IF(A33="","",DATE(YEAR(A33),MONTH(A33),1))</f>
        <v>46388</v>
      </c>
    </row>
    <row r="34" customFormat="false" ht="15" hidden="false" customHeight="false" outlineLevel="0" collapsed="false">
      <c r="A34" s="37" t="n">
        <v>46421</v>
      </c>
      <c r="B34" s="36" t="s">
        <v>64</v>
      </c>
      <c r="C34" s="36" t="s">
        <v>123</v>
      </c>
      <c r="D34" s="36" t="s">
        <v>129</v>
      </c>
      <c r="E34" s="43" t="n">
        <v>12428.87</v>
      </c>
      <c r="F34" s="38" t="n">
        <f aca="false">IF(A34="","",DATE(YEAR(A34),MONTH(A34),1))</f>
        <v>46419</v>
      </c>
    </row>
    <row r="35" customFormat="false" ht="15" hidden="false" customHeight="false" outlineLevel="0" collapsed="false">
      <c r="A35" s="37" t="n">
        <v>46427</v>
      </c>
      <c r="B35" s="36" t="s">
        <v>64</v>
      </c>
      <c r="C35" s="36" t="s">
        <v>125</v>
      </c>
      <c r="D35" s="36" t="s">
        <v>129</v>
      </c>
      <c r="E35" s="43" t="n">
        <v>19748.12</v>
      </c>
      <c r="F35" s="38" t="n">
        <f aca="false">IF(A35="","",DATE(YEAR(A35),MONTH(A35),1))</f>
        <v>46419</v>
      </c>
    </row>
    <row r="36" customFormat="false" ht="15" hidden="false" customHeight="false" outlineLevel="0" collapsed="false">
      <c r="A36" s="37" t="n">
        <v>46433</v>
      </c>
      <c r="B36" s="36" t="s">
        <v>64</v>
      </c>
      <c r="C36" s="36" t="s">
        <v>126</v>
      </c>
      <c r="D36" s="36" t="s">
        <v>129</v>
      </c>
      <c r="E36" s="43" t="n">
        <v>20794.56</v>
      </c>
      <c r="F36" s="38" t="n">
        <f aca="false">IF(A36="","",DATE(YEAR(A36),MONTH(A36),1))</f>
        <v>46419</v>
      </c>
    </row>
    <row r="37" customFormat="false" ht="15" hidden="false" customHeight="false" outlineLevel="0" collapsed="false">
      <c r="A37" s="37" t="n">
        <v>46439</v>
      </c>
      <c r="B37" s="36" t="s">
        <v>64</v>
      </c>
      <c r="C37" s="36" t="s">
        <v>127</v>
      </c>
      <c r="D37" s="36" t="s">
        <v>129</v>
      </c>
      <c r="E37" s="43" t="n">
        <v>15928.45</v>
      </c>
      <c r="F37" s="38" t="n">
        <f aca="false">IF(A37="","",DATE(YEAR(A37),MONTH(A37),1))</f>
        <v>46419</v>
      </c>
    </row>
    <row r="38" customFormat="false" ht="15" hidden="false" customHeight="false" outlineLevel="0" collapsed="false">
      <c r="A38" s="37" t="n">
        <v>46449</v>
      </c>
      <c r="B38" s="36" t="s">
        <v>64</v>
      </c>
      <c r="C38" s="36" t="s">
        <v>123</v>
      </c>
      <c r="D38" s="36" t="s">
        <v>129</v>
      </c>
      <c r="E38" s="43" t="n">
        <v>13079.62</v>
      </c>
      <c r="F38" s="38" t="n">
        <f aca="false">IF(A38="","",DATE(YEAR(A38),MONTH(A38),1))</f>
        <v>46447</v>
      </c>
    </row>
    <row r="39" customFormat="false" ht="15" hidden="false" customHeight="false" outlineLevel="0" collapsed="false">
      <c r="A39" s="37" t="n">
        <v>46455</v>
      </c>
      <c r="B39" s="36" t="s">
        <v>64</v>
      </c>
      <c r="C39" s="36" t="s">
        <v>125</v>
      </c>
      <c r="D39" s="36" t="s">
        <v>129</v>
      </c>
      <c r="E39" s="43" t="n">
        <v>7025.63</v>
      </c>
      <c r="F39" s="38" t="n">
        <f aca="false">IF(A39="","",DATE(YEAR(A39),MONTH(A39),1))</f>
        <v>46447</v>
      </c>
    </row>
    <row r="40" customFormat="false" ht="15" hidden="false" customHeight="false" outlineLevel="0" collapsed="false">
      <c r="A40" s="37" t="n">
        <v>46461</v>
      </c>
      <c r="B40" s="36" t="s">
        <v>64</v>
      </c>
      <c r="C40" s="36" t="s">
        <v>126</v>
      </c>
      <c r="D40" s="36" t="s">
        <v>129</v>
      </c>
      <c r="E40" s="43" t="n">
        <v>6985.84</v>
      </c>
      <c r="F40" s="38" t="n">
        <f aca="false">IF(A40="","",DATE(YEAR(A40),MONTH(A40),1))</f>
        <v>46447</v>
      </c>
    </row>
    <row r="41" customFormat="false" ht="15" hidden="false" customHeight="false" outlineLevel="0" collapsed="false">
      <c r="A41" s="37" t="n">
        <v>46467</v>
      </c>
      <c r="B41" s="36" t="s">
        <v>64</v>
      </c>
      <c r="C41" s="36" t="s">
        <v>127</v>
      </c>
      <c r="D41" s="36" t="s">
        <v>129</v>
      </c>
      <c r="E41" s="43" t="n">
        <v>8812.91</v>
      </c>
      <c r="F41" s="38" t="n">
        <f aca="false">IF(A41="","",DATE(YEAR(A41),MONTH(A41),1))</f>
        <v>46447</v>
      </c>
    </row>
    <row r="42" customFormat="false" ht="15" hidden="false" customHeight="false" outlineLevel="0" collapsed="false">
      <c r="A42" s="37" t="n">
        <v>46390</v>
      </c>
      <c r="B42" s="36" t="s">
        <v>66</v>
      </c>
      <c r="C42" s="36" t="s">
        <v>123</v>
      </c>
      <c r="D42" s="36" t="s">
        <v>130</v>
      </c>
      <c r="E42" s="43" t="n">
        <v>4276.62</v>
      </c>
      <c r="F42" s="38" t="n">
        <f aca="false">IF(A42="","",DATE(YEAR(A42),MONTH(A42),1))</f>
        <v>46388</v>
      </c>
    </row>
    <row r="43" customFormat="false" ht="15" hidden="false" customHeight="false" outlineLevel="0" collapsed="false">
      <c r="A43" s="37" t="n">
        <v>46396</v>
      </c>
      <c r="B43" s="36" t="s">
        <v>66</v>
      </c>
      <c r="C43" s="36" t="s">
        <v>125</v>
      </c>
      <c r="D43" s="36" t="s">
        <v>130</v>
      </c>
      <c r="E43" s="43" t="n">
        <v>3360.69</v>
      </c>
      <c r="F43" s="38" t="n">
        <f aca="false">IF(A43="","",DATE(YEAR(A43),MONTH(A43),1))</f>
        <v>46388</v>
      </c>
    </row>
    <row r="44" customFormat="false" ht="15" hidden="false" customHeight="false" outlineLevel="0" collapsed="false">
      <c r="A44" s="37" t="n">
        <v>46402</v>
      </c>
      <c r="B44" s="36" t="s">
        <v>66</v>
      </c>
      <c r="C44" s="36" t="s">
        <v>126</v>
      </c>
      <c r="D44" s="36" t="s">
        <v>130</v>
      </c>
      <c r="E44" s="43" t="n">
        <v>2949.68</v>
      </c>
      <c r="F44" s="38" t="n">
        <f aca="false">IF(A44="","",DATE(YEAR(A44),MONTH(A44),1))</f>
        <v>46388</v>
      </c>
    </row>
    <row r="45" customFormat="false" ht="15" hidden="false" customHeight="false" outlineLevel="0" collapsed="false">
      <c r="A45" s="37" t="n">
        <v>46408</v>
      </c>
      <c r="B45" s="36" t="s">
        <v>66</v>
      </c>
      <c r="C45" s="36" t="s">
        <v>127</v>
      </c>
      <c r="D45" s="36" t="s">
        <v>130</v>
      </c>
      <c r="E45" s="43" t="n">
        <v>3933.02</v>
      </c>
      <c r="F45" s="38" t="n">
        <f aca="false">IF(A45="","",DATE(YEAR(A45),MONTH(A45),1))</f>
        <v>46388</v>
      </c>
    </row>
    <row r="46" customFormat="false" ht="15" hidden="false" customHeight="false" outlineLevel="0" collapsed="false">
      <c r="A46" s="37" t="n">
        <v>46421</v>
      </c>
      <c r="B46" s="36" t="s">
        <v>66</v>
      </c>
      <c r="C46" s="36" t="s">
        <v>123</v>
      </c>
      <c r="D46" s="36" t="s">
        <v>130</v>
      </c>
      <c r="E46" s="43" t="n">
        <v>3555.65</v>
      </c>
      <c r="F46" s="38" t="n">
        <f aca="false">IF(A46="","",DATE(YEAR(A46),MONTH(A46),1))</f>
        <v>46419</v>
      </c>
    </row>
    <row r="47" customFormat="false" ht="15" hidden="false" customHeight="false" outlineLevel="0" collapsed="false">
      <c r="A47" s="37" t="n">
        <v>46427</v>
      </c>
      <c r="B47" s="36" t="s">
        <v>66</v>
      </c>
      <c r="C47" s="36" t="s">
        <v>125</v>
      </c>
      <c r="D47" s="36" t="s">
        <v>130</v>
      </c>
      <c r="E47" s="43" t="n">
        <v>2983.36</v>
      </c>
      <c r="F47" s="38" t="n">
        <f aca="false">IF(A47="","",DATE(YEAR(A47),MONTH(A47),1))</f>
        <v>46419</v>
      </c>
    </row>
    <row r="48" customFormat="false" ht="15" hidden="false" customHeight="false" outlineLevel="0" collapsed="false">
      <c r="A48" s="37" t="n">
        <v>46433</v>
      </c>
      <c r="B48" s="36" t="s">
        <v>66</v>
      </c>
      <c r="C48" s="36" t="s">
        <v>126</v>
      </c>
      <c r="D48" s="36" t="s">
        <v>130</v>
      </c>
      <c r="E48" s="43" t="n">
        <v>4828.4</v>
      </c>
      <c r="F48" s="38" t="n">
        <f aca="false">IF(A48="","",DATE(YEAR(A48),MONTH(A48),1))</f>
        <v>46419</v>
      </c>
    </row>
    <row r="49" customFormat="false" ht="15" hidden="false" customHeight="false" outlineLevel="0" collapsed="false">
      <c r="A49" s="37" t="n">
        <v>46439</v>
      </c>
      <c r="B49" s="36" t="s">
        <v>66</v>
      </c>
      <c r="C49" s="36" t="s">
        <v>127</v>
      </c>
      <c r="D49" s="36" t="s">
        <v>130</v>
      </c>
      <c r="E49" s="43" t="n">
        <v>4472.59</v>
      </c>
      <c r="F49" s="38" t="n">
        <f aca="false">IF(A49="","",DATE(YEAR(A49),MONTH(A49),1))</f>
        <v>46419</v>
      </c>
    </row>
    <row r="50" customFormat="false" ht="15" hidden="false" customHeight="false" outlineLevel="0" collapsed="false">
      <c r="A50" s="37" t="n">
        <v>46449</v>
      </c>
      <c r="B50" s="36" t="s">
        <v>66</v>
      </c>
      <c r="C50" s="36" t="s">
        <v>123</v>
      </c>
      <c r="D50" s="36" t="s">
        <v>130</v>
      </c>
      <c r="E50" s="43" t="n">
        <v>2588.11</v>
      </c>
      <c r="F50" s="38" t="n">
        <f aca="false">IF(A50="","",DATE(YEAR(A50),MONTH(A50),1))</f>
        <v>46447</v>
      </c>
    </row>
    <row r="51" customFormat="false" ht="15" hidden="false" customHeight="false" outlineLevel="0" collapsed="false">
      <c r="A51" s="37" t="n">
        <v>46455</v>
      </c>
      <c r="B51" s="36" t="s">
        <v>66</v>
      </c>
      <c r="C51" s="36" t="s">
        <v>125</v>
      </c>
      <c r="D51" s="36" t="s">
        <v>130</v>
      </c>
      <c r="E51" s="43" t="n">
        <v>3737.06</v>
      </c>
      <c r="F51" s="38" t="n">
        <f aca="false">IF(A51="","",DATE(YEAR(A51),MONTH(A51),1))</f>
        <v>46447</v>
      </c>
    </row>
    <row r="52" customFormat="false" ht="15" hidden="false" customHeight="false" outlineLevel="0" collapsed="false">
      <c r="A52" s="37" t="n">
        <v>46461</v>
      </c>
      <c r="B52" s="36" t="s">
        <v>66</v>
      </c>
      <c r="C52" s="36" t="s">
        <v>126</v>
      </c>
      <c r="D52" s="36" t="s">
        <v>130</v>
      </c>
      <c r="E52" s="43" t="n">
        <v>3565.83</v>
      </c>
      <c r="F52" s="38" t="n">
        <f aca="false">IF(A52="","",DATE(YEAR(A52),MONTH(A52),1))</f>
        <v>46447</v>
      </c>
    </row>
    <row r="53" customFormat="false" ht="15" hidden="false" customHeight="false" outlineLevel="0" collapsed="false">
      <c r="A53" s="37" t="n">
        <v>46467</v>
      </c>
      <c r="B53" s="36" t="s">
        <v>66</v>
      </c>
      <c r="C53" s="36" t="s">
        <v>127</v>
      </c>
      <c r="D53" s="36" t="s">
        <v>130</v>
      </c>
      <c r="E53" s="43" t="n">
        <v>4783</v>
      </c>
      <c r="F53" s="38" t="n">
        <f aca="false">IF(A53="","",DATE(YEAR(A53),MONTH(A53),1))</f>
        <v>46447</v>
      </c>
    </row>
    <row r="54" customFormat="false" ht="15" hidden="false" customHeight="false" outlineLevel="0" collapsed="false">
      <c r="A54" s="37" t="n">
        <v>46390</v>
      </c>
      <c r="B54" s="36" t="s">
        <v>68</v>
      </c>
      <c r="C54" s="36" t="s">
        <v>123</v>
      </c>
      <c r="D54" s="36" t="s">
        <v>131</v>
      </c>
      <c r="E54" s="43" t="n">
        <v>3763.95</v>
      </c>
      <c r="F54" s="38" t="n">
        <f aca="false">IF(A54="","",DATE(YEAR(A54),MONTH(A54),1))</f>
        <v>46388</v>
      </c>
    </row>
    <row r="55" customFormat="false" ht="15" hidden="false" customHeight="false" outlineLevel="0" collapsed="false">
      <c r="A55" s="37" t="n">
        <v>46396</v>
      </c>
      <c r="B55" s="36" t="s">
        <v>68</v>
      </c>
      <c r="C55" s="36" t="s">
        <v>125</v>
      </c>
      <c r="D55" s="36" t="s">
        <v>131</v>
      </c>
      <c r="E55" s="43" t="n">
        <v>2412.27</v>
      </c>
      <c r="F55" s="38" t="n">
        <f aca="false">IF(A55="","",DATE(YEAR(A55),MONTH(A55),1))</f>
        <v>46388</v>
      </c>
    </row>
    <row r="56" customFormat="false" ht="15" hidden="false" customHeight="false" outlineLevel="0" collapsed="false">
      <c r="A56" s="37" t="n">
        <v>46402</v>
      </c>
      <c r="B56" s="36" t="s">
        <v>68</v>
      </c>
      <c r="C56" s="36" t="s">
        <v>126</v>
      </c>
      <c r="D56" s="36" t="s">
        <v>131</v>
      </c>
      <c r="E56" s="43" t="n">
        <v>4531.56</v>
      </c>
      <c r="F56" s="38" t="n">
        <f aca="false">IF(A56="","",DATE(YEAR(A56),MONTH(A56),1))</f>
        <v>46388</v>
      </c>
    </row>
    <row r="57" customFormat="false" ht="15" hidden="false" customHeight="false" outlineLevel="0" collapsed="false">
      <c r="A57" s="37" t="n">
        <v>46408</v>
      </c>
      <c r="B57" s="36" t="s">
        <v>68</v>
      </c>
      <c r="C57" s="36" t="s">
        <v>127</v>
      </c>
      <c r="D57" s="36" t="s">
        <v>131</v>
      </c>
      <c r="E57" s="43" t="n">
        <v>1892.21</v>
      </c>
      <c r="F57" s="38" t="n">
        <f aca="false">IF(A57="","",DATE(YEAR(A57),MONTH(A57),1))</f>
        <v>46388</v>
      </c>
    </row>
    <row r="58" customFormat="false" ht="15" hidden="false" customHeight="false" outlineLevel="0" collapsed="false">
      <c r="A58" s="37" t="n">
        <v>46421</v>
      </c>
      <c r="B58" s="36" t="s">
        <v>68</v>
      </c>
      <c r="C58" s="36" t="s">
        <v>123</v>
      </c>
      <c r="D58" s="36" t="s">
        <v>131</v>
      </c>
      <c r="E58" s="43" t="n">
        <v>3247.9</v>
      </c>
      <c r="F58" s="38" t="n">
        <f aca="false">IF(A58="","",DATE(YEAR(A58),MONTH(A58),1))</f>
        <v>46419</v>
      </c>
    </row>
    <row r="59" customFormat="false" ht="15" hidden="false" customHeight="false" outlineLevel="0" collapsed="false">
      <c r="A59" s="37" t="n">
        <v>46427</v>
      </c>
      <c r="B59" s="36" t="s">
        <v>68</v>
      </c>
      <c r="C59" s="36" t="s">
        <v>125</v>
      </c>
      <c r="D59" s="36" t="s">
        <v>131</v>
      </c>
      <c r="E59" s="43" t="n">
        <v>4447.19</v>
      </c>
      <c r="F59" s="38" t="n">
        <f aca="false">IF(A59="","",DATE(YEAR(A59),MONTH(A59),1))</f>
        <v>46419</v>
      </c>
    </row>
    <row r="60" customFormat="false" ht="15" hidden="false" customHeight="false" outlineLevel="0" collapsed="false">
      <c r="A60" s="37" t="n">
        <v>46433</v>
      </c>
      <c r="B60" s="36" t="s">
        <v>68</v>
      </c>
      <c r="C60" s="36" t="s">
        <v>126</v>
      </c>
      <c r="D60" s="36" t="s">
        <v>131</v>
      </c>
      <c r="E60" s="43" t="n">
        <v>2306.42</v>
      </c>
      <c r="F60" s="38" t="n">
        <f aca="false">IF(A60="","",DATE(YEAR(A60),MONTH(A60),1))</f>
        <v>46419</v>
      </c>
    </row>
    <row r="61" customFormat="false" ht="15" hidden="false" customHeight="false" outlineLevel="0" collapsed="false">
      <c r="A61" s="37" t="n">
        <v>46439</v>
      </c>
      <c r="B61" s="36" t="s">
        <v>68</v>
      </c>
      <c r="C61" s="36" t="s">
        <v>127</v>
      </c>
      <c r="D61" s="36" t="s">
        <v>131</v>
      </c>
      <c r="E61" s="43" t="n">
        <v>3498.5</v>
      </c>
      <c r="F61" s="38" t="n">
        <f aca="false">IF(A61="","",DATE(YEAR(A61),MONTH(A61),1))</f>
        <v>46419</v>
      </c>
    </row>
    <row r="62" customFormat="false" ht="15" hidden="false" customHeight="false" outlineLevel="0" collapsed="false">
      <c r="A62" s="37" t="n">
        <v>46449</v>
      </c>
      <c r="B62" s="36" t="s">
        <v>68</v>
      </c>
      <c r="C62" s="36" t="s">
        <v>123</v>
      </c>
      <c r="D62" s="36" t="s">
        <v>131</v>
      </c>
      <c r="E62" s="43" t="n">
        <v>1604.95</v>
      </c>
      <c r="F62" s="38" t="n">
        <f aca="false">IF(A62="","",DATE(YEAR(A62),MONTH(A62),1))</f>
        <v>46447</v>
      </c>
    </row>
    <row r="63" customFormat="false" ht="15" hidden="false" customHeight="false" outlineLevel="0" collapsed="false">
      <c r="A63" s="37" t="n">
        <v>46455</v>
      </c>
      <c r="B63" s="36" t="s">
        <v>68</v>
      </c>
      <c r="C63" s="36" t="s">
        <v>125</v>
      </c>
      <c r="D63" s="36" t="s">
        <v>131</v>
      </c>
      <c r="E63" s="43" t="n">
        <v>3477.19</v>
      </c>
      <c r="F63" s="38" t="n">
        <f aca="false">IF(A63="","",DATE(YEAR(A63),MONTH(A63),1))</f>
        <v>46447</v>
      </c>
    </row>
    <row r="64" customFormat="false" ht="15" hidden="false" customHeight="false" outlineLevel="0" collapsed="false">
      <c r="A64" s="37" t="n">
        <v>46461</v>
      </c>
      <c r="B64" s="36" t="s">
        <v>68</v>
      </c>
      <c r="C64" s="36" t="s">
        <v>126</v>
      </c>
      <c r="D64" s="36" t="s">
        <v>131</v>
      </c>
      <c r="E64" s="43" t="n">
        <v>3763.99</v>
      </c>
      <c r="F64" s="38" t="n">
        <f aca="false">IF(A64="","",DATE(YEAR(A64),MONTH(A64),1))</f>
        <v>46447</v>
      </c>
    </row>
    <row r="65" customFormat="false" ht="15" hidden="false" customHeight="false" outlineLevel="0" collapsed="false">
      <c r="A65" s="37" t="n">
        <v>46467</v>
      </c>
      <c r="B65" s="36" t="s">
        <v>68</v>
      </c>
      <c r="C65" s="36" t="s">
        <v>127</v>
      </c>
      <c r="D65" s="36" t="s">
        <v>131</v>
      </c>
      <c r="E65" s="43" t="n">
        <v>3193.86</v>
      </c>
      <c r="F65" s="38" t="n">
        <f aca="false">IF(A65="","",DATE(YEAR(A65),MONTH(A65),1))</f>
        <v>46447</v>
      </c>
    </row>
    <row r="66" customFormat="false" ht="15" hidden="false" customHeight="false" outlineLevel="0" collapsed="false">
      <c r="A66" s="37" t="n">
        <v>46390</v>
      </c>
      <c r="B66" s="36" t="s">
        <v>70</v>
      </c>
      <c r="C66" s="36" t="s">
        <v>123</v>
      </c>
      <c r="D66" s="36" t="s">
        <v>132</v>
      </c>
      <c r="E66" s="43" t="n">
        <v>1105.57</v>
      </c>
      <c r="F66" s="38" t="n">
        <f aca="false">IF(A66="","",DATE(YEAR(A66),MONTH(A66),1))</f>
        <v>46388</v>
      </c>
    </row>
    <row r="67" customFormat="false" ht="15" hidden="false" customHeight="false" outlineLevel="0" collapsed="false">
      <c r="A67" s="37" t="n">
        <v>46396</v>
      </c>
      <c r="B67" s="36" t="s">
        <v>70</v>
      </c>
      <c r="C67" s="36" t="s">
        <v>125</v>
      </c>
      <c r="D67" s="36" t="s">
        <v>132</v>
      </c>
      <c r="E67" s="43" t="n">
        <v>654.07</v>
      </c>
      <c r="F67" s="38" t="n">
        <f aca="false">IF(A67="","",DATE(YEAR(A67),MONTH(A67),1))</f>
        <v>46388</v>
      </c>
    </row>
    <row r="68" customFormat="false" ht="15" hidden="false" customHeight="false" outlineLevel="0" collapsed="false">
      <c r="A68" s="37" t="n">
        <v>46402</v>
      </c>
      <c r="B68" s="36" t="s">
        <v>70</v>
      </c>
      <c r="C68" s="36" t="s">
        <v>126</v>
      </c>
      <c r="D68" s="36" t="s">
        <v>132</v>
      </c>
      <c r="E68" s="43" t="n">
        <v>960.74</v>
      </c>
      <c r="F68" s="38" t="n">
        <f aca="false">IF(A68="","",DATE(YEAR(A68),MONTH(A68),1))</f>
        <v>46388</v>
      </c>
    </row>
    <row r="69" customFormat="false" ht="15" hidden="false" customHeight="false" outlineLevel="0" collapsed="false">
      <c r="A69" s="37" t="n">
        <v>46408</v>
      </c>
      <c r="B69" s="36" t="s">
        <v>70</v>
      </c>
      <c r="C69" s="36" t="s">
        <v>127</v>
      </c>
      <c r="D69" s="36" t="s">
        <v>132</v>
      </c>
      <c r="E69" s="43" t="n">
        <v>879.62</v>
      </c>
      <c r="F69" s="38" t="n">
        <f aca="false">IF(A69="","",DATE(YEAR(A69),MONTH(A69),1))</f>
        <v>46388</v>
      </c>
    </row>
    <row r="70" customFormat="false" ht="15" hidden="false" customHeight="false" outlineLevel="0" collapsed="false">
      <c r="A70" s="37" t="n">
        <v>46421</v>
      </c>
      <c r="B70" s="36" t="s">
        <v>70</v>
      </c>
      <c r="C70" s="36" t="s">
        <v>123</v>
      </c>
      <c r="D70" s="36" t="s">
        <v>132</v>
      </c>
      <c r="E70" s="43" t="n">
        <v>1310.46</v>
      </c>
      <c r="F70" s="38" t="n">
        <f aca="false">IF(A70="","",DATE(YEAR(A70),MONTH(A70),1))</f>
        <v>46419</v>
      </c>
    </row>
    <row r="71" customFormat="false" ht="15" hidden="false" customHeight="false" outlineLevel="0" collapsed="false">
      <c r="A71" s="37" t="n">
        <v>46427</v>
      </c>
      <c r="B71" s="36" t="s">
        <v>70</v>
      </c>
      <c r="C71" s="36" t="s">
        <v>125</v>
      </c>
      <c r="D71" s="36" t="s">
        <v>132</v>
      </c>
      <c r="E71" s="43" t="n">
        <v>1160.36</v>
      </c>
      <c r="F71" s="38" t="n">
        <f aca="false">IF(A71="","",DATE(YEAR(A71),MONTH(A71),1))</f>
        <v>46419</v>
      </c>
    </row>
    <row r="72" customFormat="false" ht="15" hidden="false" customHeight="false" outlineLevel="0" collapsed="false">
      <c r="A72" s="37" t="n">
        <v>46433</v>
      </c>
      <c r="B72" s="36" t="s">
        <v>70</v>
      </c>
      <c r="C72" s="36" t="s">
        <v>126</v>
      </c>
      <c r="D72" s="36" t="s">
        <v>132</v>
      </c>
      <c r="E72" s="43" t="n">
        <v>1626.06</v>
      </c>
      <c r="F72" s="38" t="n">
        <f aca="false">IF(A72="","",DATE(YEAR(A72),MONTH(A72),1))</f>
        <v>46419</v>
      </c>
    </row>
    <row r="73" customFormat="false" ht="15" hidden="false" customHeight="false" outlineLevel="0" collapsed="false">
      <c r="A73" s="37" t="n">
        <v>46439</v>
      </c>
      <c r="B73" s="36" t="s">
        <v>70</v>
      </c>
      <c r="C73" s="36" t="s">
        <v>127</v>
      </c>
      <c r="D73" s="36" t="s">
        <v>132</v>
      </c>
      <c r="E73" s="43" t="n">
        <v>1753.13</v>
      </c>
      <c r="F73" s="38" t="n">
        <f aca="false">IF(A73="","",DATE(YEAR(A73),MONTH(A73),1))</f>
        <v>46419</v>
      </c>
    </row>
    <row r="74" customFormat="false" ht="15" hidden="false" customHeight="false" outlineLevel="0" collapsed="false">
      <c r="A74" s="37" t="n">
        <v>46449</v>
      </c>
      <c r="B74" s="36" t="s">
        <v>70</v>
      </c>
      <c r="C74" s="36" t="s">
        <v>123</v>
      </c>
      <c r="D74" s="36" t="s">
        <v>132</v>
      </c>
      <c r="E74" s="43" t="n">
        <v>1350.61</v>
      </c>
      <c r="F74" s="38" t="n">
        <f aca="false">IF(A74="","",DATE(YEAR(A74),MONTH(A74),1))</f>
        <v>46447</v>
      </c>
    </row>
    <row r="75" customFormat="false" ht="15" hidden="false" customHeight="false" outlineLevel="0" collapsed="false">
      <c r="A75" s="37" t="n">
        <v>46455</v>
      </c>
      <c r="B75" s="36" t="s">
        <v>70</v>
      </c>
      <c r="C75" s="36" t="s">
        <v>125</v>
      </c>
      <c r="D75" s="36" t="s">
        <v>132</v>
      </c>
      <c r="E75" s="43" t="n">
        <v>1614.12</v>
      </c>
      <c r="F75" s="38" t="n">
        <f aca="false">IF(A75="","",DATE(YEAR(A75),MONTH(A75),1))</f>
        <v>46447</v>
      </c>
    </row>
    <row r="76" customFormat="false" ht="15" hidden="false" customHeight="false" outlineLevel="0" collapsed="false">
      <c r="A76" s="37" t="n">
        <v>46461</v>
      </c>
      <c r="B76" s="36" t="s">
        <v>70</v>
      </c>
      <c r="C76" s="36" t="s">
        <v>126</v>
      </c>
      <c r="D76" s="36" t="s">
        <v>132</v>
      </c>
      <c r="E76" s="43" t="n">
        <v>777.38</v>
      </c>
      <c r="F76" s="38" t="n">
        <f aca="false">IF(A76="","",DATE(YEAR(A76),MONTH(A76),1))</f>
        <v>46447</v>
      </c>
    </row>
    <row r="77" customFormat="false" ht="15" hidden="false" customHeight="false" outlineLevel="0" collapsed="false">
      <c r="A77" s="37" t="n">
        <v>46467</v>
      </c>
      <c r="B77" s="36" t="s">
        <v>70</v>
      </c>
      <c r="C77" s="36" t="s">
        <v>127</v>
      </c>
      <c r="D77" s="36" t="s">
        <v>132</v>
      </c>
      <c r="E77" s="43" t="n">
        <v>1665.89</v>
      </c>
      <c r="F77" s="38" t="n">
        <f aca="false">IF(A77="","",DATE(YEAR(A77),MONTH(A77),1))</f>
        <v>46447</v>
      </c>
    </row>
    <row r="78" customFormat="false" ht="15" hidden="false" customHeight="false" outlineLevel="0" collapsed="false">
      <c r="A78" s="41"/>
      <c r="B78" s="40"/>
      <c r="C78" s="40"/>
      <c r="D78" s="40"/>
      <c r="E78" s="44"/>
      <c r="F78" s="38" t="str">
        <f aca="false">IF(A78="","",DATE(YEAR(A78),MONTH(A78),1))</f>
        <v/>
      </c>
    </row>
    <row r="79" customFormat="false" ht="15" hidden="false" customHeight="false" outlineLevel="0" collapsed="false">
      <c r="A79" s="41"/>
      <c r="B79" s="40"/>
      <c r="C79" s="40"/>
      <c r="D79" s="40"/>
      <c r="E79" s="44"/>
      <c r="F79" s="38" t="str">
        <f aca="false">IF(A79="","",DATE(YEAR(A79),MONTH(A79),1))</f>
        <v/>
      </c>
    </row>
    <row r="80" customFormat="false" ht="15" hidden="false" customHeight="false" outlineLevel="0" collapsed="false">
      <c r="A80" s="41"/>
      <c r="B80" s="40"/>
      <c r="C80" s="40"/>
      <c r="D80" s="40"/>
      <c r="E80" s="44"/>
      <c r="F80" s="38" t="str">
        <f aca="false">IF(A80="","",DATE(YEAR(A80),MONTH(A80),1))</f>
        <v/>
      </c>
    </row>
    <row r="81" customFormat="false" ht="15" hidden="false" customHeight="false" outlineLevel="0" collapsed="false">
      <c r="A81" s="41"/>
      <c r="B81" s="40"/>
      <c r="C81" s="40"/>
      <c r="D81" s="40"/>
      <c r="E81" s="44"/>
      <c r="F81" s="38" t="str">
        <f aca="false">IF(A81="","",DATE(YEAR(A81),MONTH(A81),1))</f>
        <v/>
      </c>
    </row>
    <row r="82" customFormat="false" ht="15" hidden="false" customHeight="false" outlineLevel="0" collapsed="false">
      <c r="A82" s="41"/>
      <c r="B82" s="40"/>
      <c r="C82" s="40"/>
      <c r="D82" s="40"/>
      <c r="E82" s="44"/>
      <c r="F82" s="38" t="str">
        <f aca="false">IF(A82="","",DATE(YEAR(A82),MONTH(A82),1))</f>
        <v/>
      </c>
    </row>
    <row r="83" customFormat="false" ht="15" hidden="false" customHeight="false" outlineLevel="0" collapsed="false">
      <c r="A83" s="41"/>
      <c r="B83" s="40"/>
      <c r="C83" s="40"/>
      <c r="D83" s="40"/>
      <c r="E83" s="44"/>
      <c r="F83" s="38" t="str">
        <f aca="false">IF(A83="","",DATE(YEAR(A83),MONTH(A83),1))</f>
        <v/>
      </c>
    </row>
    <row r="84" customFormat="false" ht="15" hidden="false" customHeight="false" outlineLevel="0" collapsed="false">
      <c r="A84" s="41"/>
      <c r="B84" s="40"/>
      <c r="C84" s="40"/>
      <c r="D84" s="40"/>
      <c r="E84" s="44"/>
      <c r="F84" s="38" t="str">
        <f aca="false">IF(A84="","",DATE(YEAR(A84),MONTH(A84),1))</f>
        <v/>
      </c>
    </row>
    <row r="85" customFormat="false" ht="15" hidden="false" customHeight="false" outlineLevel="0" collapsed="false">
      <c r="A85" s="41"/>
      <c r="B85" s="40"/>
      <c r="C85" s="40"/>
      <c r="D85" s="40"/>
      <c r="E85" s="44"/>
      <c r="F85" s="38" t="str">
        <f aca="false">IF(A85="","",DATE(YEAR(A85),MONTH(A85),1))</f>
        <v/>
      </c>
    </row>
    <row r="86" customFormat="false" ht="15" hidden="false" customHeight="false" outlineLevel="0" collapsed="false">
      <c r="A86" s="41"/>
      <c r="B86" s="40"/>
      <c r="C86" s="40"/>
      <c r="D86" s="40"/>
      <c r="E86" s="44"/>
      <c r="F86" s="38" t="str">
        <f aca="false">IF(A86="","",DATE(YEAR(A86),MONTH(A86),1))</f>
        <v/>
      </c>
    </row>
    <row r="87" customFormat="false" ht="15" hidden="false" customHeight="false" outlineLevel="0" collapsed="false">
      <c r="A87" s="41"/>
      <c r="B87" s="40"/>
      <c r="C87" s="40"/>
      <c r="D87" s="40"/>
      <c r="E87" s="44"/>
      <c r="F87" s="38" t="str">
        <f aca="false">IF(A87="","",DATE(YEAR(A87),MONTH(A87),1))</f>
        <v/>
      </c>
    </row>
    <row r="88" customFormat="false" ht="15" hidden="false" customHeight="false" outlineLevel="0" collapsed="false">
      <c r="A88" s="41"/>
      <c r="B88" s="40"/>
      <c r="C88" s="40"/>
      <c r="D88" s="40"/>
      <c r="E88" s="44"/>
      <c r="F88" s="38" t="str">
        <f aca="false">IF(A88="","",DATE(YEAR(A88),MONTH(A88),1))</f>
        <v/>
      </c>
    </row>
    <row r="89" customFormat="false" ht="15" hidden="false" customHeight="false" outlineLevel="0" collapsed="false">
      <c r="A89" s="41"/>
      <c r="B89" s="40"/>
      <c r="C89" s="40"/>
      <c r="D89" s="40"/>
      <c r="E89" s="44"/>
      <c r="F89" s="38" t="str">
        <f aca="false">IF(A89="","",DATE(YEAR(A89),MONTH(A89),1))</f>
        <v/>
      </c>
    </row>
    <row r="90" customFormat="false" ht="15" hidden="false" customHeight="false" outlineLevel="0" collapsed="false">
      <c r="A90" s="41"/>
      <c r="B90" s="40"/>
      <c r="C90" s="40"/>
      <c r="D90" s="40"/>
      <c r="E90" s="44"/>
      <c r="F90" s="38" t="str">
        <f aca="false">IF(A90="","",DATE(YEAR(A90),MONTH(A90),1))</f>
        <v/>
      </c>
    </row>
    <row r="91" customFormat="false" ht="15" hidden="false" customHeight="false" outlineLevel="0" collapsed="false">
      <c r="A91" s="41"/>
      <c r="B91" s="40"/>
      <c r="C91" s="40"/>
      <c r="D91" s="40"/>
      <c r="E91" s="44"/>
      <c r="F91" s="38" t="str">
        <f aca="false">IF(A91="","",DATE(YEAR(A91),MONTH(A91),1))</f>
        <v/>
      </c>
    </row>
    <row r="92" customFormat="false" ht="15" hidden="false" customHeight="false" outlineLevel="0" collapsed="false">
      <c r="A92" s="41"/>
      <c r="B92" s="40"/>
      <c r="C92" s="40"/>
      <c r="D92" s="40"/>
      <c r="E92" s="44"/>
      <c r="F92" s="38" t="str">
        <f aca="false">IF(A92="","",DATE(YEAR(A92),MONTH(A92),1))</f>
        <v/>
      </c>
    </row>
    <row r="93" customFormat="false" ht="15" hidden="false" customHeight="false" outlineLevel="0" collapsed="false">
      <c r="A93" s="41"/>
      <c r="B93" s="40"/>
      <c r="C93" s="40"/>
      <c r="D93" s="40"/>
      <c r="E93" s="44"/>
      <c r="F93" s="38" t="str">
        <f aca="false">IF(A93="","",DATE(YEAR(A93),MONTH(A93),1))</f>
        <v/>
      </c>
    </row>
    <row r="94" customFormat="false" ht="15" hidden="false" customHeight="false" outlineLevel="0" collapsed="false">
      <c r="A94" s="41"/>
      <c r="B94" s="40"/>
      <c r="C94" s="40"/>
      <c r="D94" s="40"/>
      <c r="E94" s="44"/>
      <c r="F94" s="38" t="str">
        <f aca="false">IF(A94="","",DATE(YEAR(A94),MONTH(A94),1))</f>
        <v/>
      </c>
    </row>
    <row r="95" customFormat="false" ht="15" hidden="false" customHeight="false" outlineLevel="0" collapsed="false">
      <c r="A95" s="41"/>
      <c r="B95" s="40"/>
      <c r="C95" s="40"/>
      <c r="D95" s="40"/>
      <c r="E95" s="44"/>
      <c r="F95" s="38" t="str">
        <f aca="false">IF(A95="","",DATE(YEAR(A95),MONTH(A95),1))</f>
        <v/>
      </c>
    </row>
    <row r="96" customFormat="false" ht="15" hidden="false" customHeight="false" outlineLevel="0" collapsed="false">
      <c r="A96" s="41"/>
      <c r="B96" s="40"/>
      <c r="C96" s="40"/>
      <c r="D96" s="40"/>
      <c r="E96" s="44"/>
      <c r="F96" s="38" t="str">
        <f aca="false">IF(A96="","",DATE(YEAR(A96),MONTH(A96),1))</f>
        <v/>
      </c>
    </row>
    <row r="97" customFormat="false" ht="15" hidden="false" customHeight="false" outlineLevel="0" collapsed="false">
      <c r="A97" s="41"/>
      <c r="B97" s="40"/>
      <c r="C97" s="40"/>
      <c r="D97" s="40"/>
      <c r="E97" s="44"/>
      <c r="F97" s="38" t="str">
        <f aca="false">IF(A97="","",DATE(YEAR(A97),MONTH(A97),1))</f>
        <v/>
      </c>
    </row>
    <row r="98" customFormat="false" ht="15" hidden="false" customHeight="false" outlineLevel="0" collapsed="false">
      <c r="A98" s="41"/>
      <c r="B98" s="40"/>
      <c r="C98" s="40"/>
      <c r="D98" s="40"/>
      <c r="E98" s="44"/>
      <c r="F98" s="38" t="str">
        <f aca="false">IF(A98="","",DATE(YEAR(A98),MONTH(A98),1))</f>
        <v/>
      </c>
    </row>
    <row r="99" customFormat="false" ht="15" hidden="false" customHeight="false" outlineLevel="0" collapsed="false">
      <c r="A99" s="41"/>
      <c r="B99" s="40"/>
      <c r="C99" s="40"/>
      <c r="D99" s="40"/>
      <c r="E99" s="44"/>
      <c r="F99" s="38" t="str">
        <f aca="false">IF(A99="","",DATE(YEAR(A99),MONTH(A99),1))</f>
        <v/>
      </c>
    </row>
    <row r="100" customFormat="false" ht="15" hidden="false" customHeight="false" outlineLevel="0" collapsed="false">
      <c r="A100" s="41"/>
      <c r="B100" s="40"/>
      <c r="C100" s="40"/>
      <c r="D100" s="40"/>
      <c r="E100" s="44"/>
      <c r="F100" s="38" t="str">
        <f aca="false">IF(A100="","",DATE(YEAR(A100),MONTH(A100),1))</f>
        <v/>
      </c>
    </row>
    <row r="101" customFormat="false" ht="15" hidden="false" customHeight="false" outlineLevel="0" collapsed="false">
      <c r="A101" s="41"/>
      <c r="B101" s="40"/>
      <c r="C101" s="40"/>
      <c r="D101" s="40"/>
      <c r="E101" s="44"/>
      <c r="F101" s="38" t="str">
        <f aca="false">IF(A101="","",DATE(YEAR(A101),MONTH(A101),1))</f>
        <v/>
      </c>
    </row>
    <row r="102" customFormat="false" ht="15" hidden="false" customHeight="false" outlineLevel="0" collapsed="false">
      <c r="A102" s="41"/>
      <c r="B102" s="40"/>
      <c r="C102" s="40"/>
      <c r="D102" s="40"/>
      <c r="E102" s="44"/>
      <c r="F102" s="38" t="str">
        <f aca="false">IF(A102="","",DATE(YEAR(A102),MONTH(A102),1))</f>
        <v/>
      </c>
    </row>
    <row r="103" customFormat="false" ht="15" hidden="false" customHeight="false" outlineLevel="0" collapsed="false">
      <c r="A103" s="41"/>
      <c r="B103" s="40"/>
      <c r="C103" s="40"/>
      <c r="D103" s="40"/>
      <c r="E103" s="44"/>
      <c r="F103" s="38" t="str">
        <f aca="false">IF(A103="","",DATE(YEAR(A103),MONTH(A103),1))</f>
        <v/>
      </c>
    </row>
    <row r="104" customFormat="false" ht="15" hidden="false" customHeight="false" outlineLevel="0" collapsed="false">
      <c r="A104" s="41"/>
      <c r="B104" s="40"/>
      <c r="C104" s="40"/>
      <c r="D104" s="40"/>
      <c r="E104" s="44"/>
      <c r="F104" s="38" t="str">
        <f aca="false">IF(A104="","",DATE(YEAR(A104),MONTH(A104),1))</f>
        <v/>
      </c>
    </row>
    <row r="105" customFormat="false" ht="15" hidden="false" customHeight="false" outlineLevel="0" collapsed="false">
      <c r="A105" s="41"/>
      <c r="B105" s="40"/>
      <c r="C105" s="40"/>
      <c r="D105" s="40"/>
      <c r="E105" s="44"/>
      <c r="F105" s="38" t="str">
        <f aca="false">IF(A105="","",DATE(YEAR(A105),MONTH(A105),1))</f>
        <v/>
      </c>
    </row>
    <row r="106" customFormat="false" ht="15" hidden="false" customHeight="false" outlineLevel="0" collapsed="false">
      <c r="A106" s="41"/>
      <c r="B106" s="40"/>
      <c r="C106" s="40"/>
      <c r="D106" s="40"/>
      <c r="E106" s="44"/>
      <c r="F106" s="38" t="str">
        <f aca="false">IF(A106="","",DATE(YEAR(A106),MONTH(A106),1))</f>
        <v/>
      </c>
    </row>
    <row r="107" customFormat="false" ht="15" hidden="false" customHeight="false" outlineLevel="0" collapsed="false">
      <c r="A107" s="41"/>
      <c r="B107" s="40"/>
      <c r="C107" s="40"/>
      <c r="D107" s="40"/>
      <c r="E107" s="44"/>
      <c r="F107" s="38" t="str">
        <f aca="false">IF(A107="","",DATE(YEAR(A107),MONTH(A107),1))</f>
        <v/>
      </c>
    </row>
    <row r="108" customFormat="false" ht="15" hidden="false" customHeight="false" outlineLevel="0" collapsed="false">
      <c r="A108" s="41"/>
      <c r="B108" s="40"/>
      <c r="C108" s="40"/>
      <c r="D108" s="40"/>
      <c r="E108" s="44"/>
      <c r="F108" s="38" t="str">
        <f aca="false">IF(A108="","",DATE(YEAR(A108),MONTH(A108),1))</f>
        <v/>
      </c>
    </row>
    <row r="109" customFormat="false" ht="15" hidden="false" customHeight="false" outlineLevel="0" collapsed="false">
      <c r="A109" s="41"/>
      <c r="B109" s="40"/>
      <c r="C109" s="40"/>
      <c r="D109" s="40"/>
      <c r="E109" s="44"/>
      <c r="F109" s="38" t="str">
        <f aca="false">IF(A109="","",DATE(YEAR(A109),MONTH(A109),1))</f>
        <v/>
      </c>
    </row>
    <row r="110" customFormat="false" ht="15" hidden="false" customHeight="false" outlineLevel="0" collapsed="false">
      <c r="A110" s="41"/>
      <c r="B110" s="40"/>
      <c r="C110" s="40"/>
      <c r="D110" s="40"/>
      <c r="E110" s="44"/>
      <c r="F110" s="38" t="str">
        <f aca="false">IF(A110="","",DATE(YEAR(A110),MONTH(A110),1))</f>
        <v/>
      </c>
    </row>
    <row r="111" customFormat="false" ht="15" hidden="false" customHeight="false" outlineLevel="0" collapsed="false">
      <c r="A111" s="41"/>
      <c r="B111" s="40"/>
      <c r="C111" s="40"/>
      <c r="D111" s="40"/>
      <c r="E111" s="44"/>
      <c r="F111" s="38" t="str">
        <f aca="false">IF(A111="","",DATE(YEAR(A111),MONTH(A111),1))</f>
        <v/>
      </c>
    </row>
    <row r="112" customFormat="false" ht="15" hidden="false" customHeight="false" outlineLevel="0" collapsed="false">
      <c r="A112" s="41"/>
      <c r="B112" s="40"/>
      <c r="C112" s="40"/>
      <c r="D112" s="40"/>
      <c r="E112" s="44"/>
      <c r="F112" s="38" t="str">
        <f aca="false">IF(A112="","",DATE(YEAR(A112),MONTH(A112),1))</f>
        <v/>
      </c>
    </row>
    <row r="113" customFormat="false" ht="15" hidden="false" customHeight="false" outlineLevel="0" collapsed="false">
      <c r="A113" s="41"/>
      <c r="B113" s="40"/>
      <c r="C113" s="40"/>
      <c r="D113" s="40"/>
      <c r="E113" s="44"/>
      <c r="F113" s="38" t="str">
        <f aca="false">IF(A113="","",DATE(YEAR(A113),MONTH(A113),1))</f>
        <v/>
      </c>
    </row>
    <row r="114" customFormat="false" ht="15" hidden="false" customHeight="false" outlineLevel="0" collapsed="false">
      <c r="A114" s="41"/>
      <c r="B114" s="40"/>
      <c r="C114" s="40"/>
      <c r="D114" s="40"/>
      <c r="E114" s="44"/>
      <c r="F114" s="38" t="str">
        <f aca="false">IF(A114="","",DATE(YEAR(A114),MONTH(A114),1))</f>
        <v/>
      </c>
    </row>
    <row r="115" customFormat="false" ht="15" hidden="false" customHeight="false" outlineLevel="0" collapsed="false">
      <c r="A115" s="41"/>
      <c r="B115" s="40"/>
      <c r="C115" s="40"/>
      <c r="D115" s="40"/>
      <c r="E115" s="44"/>
      <c r="F115" s="38" t="str">
        <f aca="false">IF(A115="","",DATE(YEAR(A115),MONTH(A115),1))</f>
        <v/>
      </c>
    </row>
    <row r="116" customFormat="false" ht="15" hidden="false" customHeight="false" outlineLevel="0" collapsed="false">
      <c r="A116" s="41"/>
      <c r="B116" s="40"/>
      <c r="C116" s="40"/>
      <c r="D116" s="40"/>
      <c r="E116" s="44"/>
      <c r="F116" s="38" t="str">
        <f aca="false">IF(A116="","",DATE(YEAR(A116),MONTH(A116),1))</f>
        <v/>
      </c>
    </row>
    <row r="117" customFormat="false" ht="15" hidden="false" customHeight="false" outlineLevel="0" collapsed="false">
      <c r="A117" s="41"/>
      <c r="B117" s="40"/>
      <c r="C117" s="40"/>
      <c r="D117" s="40"/>
      <c r="E117" s="44"/>
      <c r="F117" s="38" t="str">
        <f aca="false">IF(A117="","",DATE(YEAR(A117),MONTH(A117),1))</f>
        <v/>
      </c>
    </row>
    <row r="118" customFormat="false" ht="15" hidden="false" customHeight="false" outlineLevel="0" collapsed="false">
      <c r="A118" s="41"/>
      <c r="B118" s="40"/>
      <c r="C118" s="40"/>
      <c r="D118" s="40"/>
      <c r="E118" s="44"/>
      <c r="F118" s="38" t="str">
        <f aca="false">IF(A118="","",DATE(YEAR(A118),MONTH(A118),1))</f>
        <v/>
      </c>
    </row>
    <row r="119" customFormat="false" ht="15" hidden="false" customHeight="false" outlineLevel="0" collapsed="false">
      <c r="A119" s="41"/>
      <c r="B119" s="40"/>
      <c r="C119" s="40"/>
      <c r="D119" s="40"/>
      <c r="E119" s="44"/>
      <c r="F119" s="38" t="str">
        <f aca="false">IF(A119="","",DATE(YEAR(A119),MONTH(A119),1))</f>
        <v/>
      </c>
    </row>
    <row r="120" customFormat="false" ht="15" hidden="false" customHeight="false" outlineLevel="0" collapsed="false">
      <c r="A120" s="41"/>
      <c r="B120" s="40"/>
      <c r="C120" s="40"/>
      <c r="D120" s="40"/>
      <c r="E120" s="44"/>
      <c r="F120" s="38" t="str">
        <f aca="false">IF(A120="","",DATE(YEAR(A120),MONTH(A120),1))</f>
        <v/>
      </c>
    </row>
    <row r="121" customFormat="false" ht="15" hidden="false" customHeight="false" outlineLevel="0" collapsed="false">
      <c r="A121" s="41"/>
      <c r="B121" s="40"/>
      <c r="C121" s="40"/>
      <c r="D121" s="40"/>
      <c r="E121" s="44"/>
      <c r="F121" s="38" t="str">
        <f aca="false">IF(A121="","",DATE(YEAR(A121),MONTH(A121),1))</f>
        <v/>
      </c>
    </row>
    <row r="122" customFormat="false" ht="15" hidden="false" customHeight="false" outlineLevel="0" collapsed="false">
      <c r="A122" s="41"/>
      <c r="B122" s="40"/>
      <c r="C122" s="40"/>
      <c r="D122" s="40"/>
      <c r="E122" s="44"/>
      <c r="F122" s="38" t="str">
        <f aca="false">IF(A122="","",DATE(YEAR(A122),MONTH(A122),1))</f>
        <v/>
      </c>
    </row>
    <row r="123" customFormat="false" ht="15" hidden="false" customHeight="false" outlineLevel="0" collapsed="false">
      <c r="A123" s="41"/>
      <c r="B123" s="40"/>
      <c r="C123" s="40"/>
      <c r="D123" s="40"/>
      <c r="E123" s="44"/>
      <c r="F123" s="38" t="str">
        <f aca="false">IF(A123="","",DATE(YEAR(A123),MONTH(A123),1))</f>
        <v/>
      </c>
    </row>
    <row r="124" customFormat="false" ht="15" hidden="false" customHeight="false" outlineLevel="0" collapsed="false">
      <c r="A124" s="41"/>
      <c r="B124" s="40"/>
      <c r="C124" s="40"/>
      <c r="D124" s="40"/>
      <c r="E124" s="44"/>
      <c r="F124" s="38" t="str">
        <f aca="false">IF(A124="","",DATE(YEAR(A124),MONTH(A124),1))</f>
        <v/>
      </c>
    </row>
    <row r="125" customFormat="false" ht="15" hidden="false" customHeight="false" outlineLevel="0" collapsed="false">
      <c r="A125" s="41"/>
      <c r="B125" s="40"/>
      <c r="C125" s="40"/>
      <c r="D125" s="40"/>
      <c r="E125" s="44"/>
      <c r="F125" s="38" t="str">
        <f aca="false">IF(A125="","",DATE(YEAR(A125),MONTH(A125),1))</f>
        <v/>
      </c>
    </row>
    <row r="126" customFormat="false" ht="15" hidden="false" customHeight="false" outlineLevel="0" collapsed="false">
      <c r="A126" s="41"/>
      <c r="B126" s="40"/>
      <c r="C126" s="40"/>
      <c r="D126" s="40"/>
      <c r="E126" s="44"/>
      <c r="F126" s="38" t="str">
        <f aca="false">IF(A126="","",DATE(YEAR(A126),MONTH(A126),1))</f>
        <v/>
      </c>
    </row>
    <row r="127" customFormat="false" ht="15" hidden="false" customHeight="false" outlineLevel="0" collapsed="false">
      <c r="A127" s="41"/>
      <c r="B127" s="40"/>
      <c r="C127" s="40"/>
      <c r="D127" s="40"/>
      <c r="E127" s="44"/>
      <c r="F127" s="38" t="str">
        <f aca="false">IF(A127="","",DATE(YEAR(A127),MONTH(A127),1))</f>
        <v/>
      </c>
    </row>
    <row r="128" customFormat="false" ht="15" hidden="false" customHeight="false" outlineLevel="0" collapsed="false">
      <c r="A128" s="41"/>
      <c r="B128" s="40"/>
      <c r="C128" s="40"/>
      <c r="D128" s="40"/>
      <c r="E128" s="44"/>
      <c r="F128" s="38" t="str">
        <f aca="false">IF(A128="","",DATE(YEAR(A128),MONTH(A128),1))</f>
        <v/>
      </c>
    </row>
    <row r="129" customFormat="false" ht="15" hidden="false" customHeight="false" outlineLevel="0" collapsed="false">
      <c r="A129" s="41"/>
      <c r="B129" s="40"/>
      <c r="C129" s="40"/>
      <c r="D129" s="40"/>
      <c r="E129" s="44"/>
      <c r="F129" s="38" t="str">
        <f aca="false">IF(A129="","",DATE(YEAR(A129),MONTH(A129),1))</f>
        <v/>
      </c>
    </row>
    <row r="130" customFormat="false" ht="15" hidden="false" customHeight="false" outlineLevel="0" collapsed="false">
      <c r="A130" s="41"/>
      <c r="B130" s="40"/>
      <c r="C130" s="40"/>
      <c r="D130" s="40"/>
      <c r="E130" s="44"/>
      <c r="F130" s="38" t="str">
        <f aca="false">IF(A130="","",DATE(YEAR(A130),MONTH(A130),1))</f>
        <v/>
      </c>
    </row>
    <row r="131" customFormat="false" ht="15" hidden="false" customHeight="false" outlineLevel="0" collapsed="false">
      <c r="A131" s="41"/>
      <c r="B131" s="40"/>
      <c r="C131" s="40"/>
      <c r="D131" s="40"/>
      <c r="E131" s="44"/>
      <c r="F131" s="38" t="str">
        <f aca="false">IF(A131="","",DATE(YEAR(A131),MONTH(A131),1))</f>
        <v/>
      </c>
    </row>
    <row r="132" customFormat="false" ht="15" hidden="false" customHeight="false" outlineLevel="0" collapsed="false">
      <c r="A132" s="41"/>
      <c r="B132" s="40"/>
      <c r="C132" s="40"/>
      <c r="D132" s="40"/>
      <c r="E132" s="44"/>
      <c r="F132" s="38" t="str">
        <f aca="false">IF(A132="","",DATE(YEAR(A132),MONTH(A132),1))</f>
        <v/>
      </c>
    </row>
    <row r="133" customFormat="false" ht="15" hidden="false" customHeight="false" outlineLevel="0" collapsed="false">
      <c r="A133" s="41"/>
      <c r="B133" s="40"/>
      <c r="C133" s="40"/>
      <c r="D133" s="40"/>
      <c r="E133" s="44"/>
      <c r="F133" s="38" t="str">
        <f aca="false">IF(A133="","",DATE(YEAR(A133),MONTH(A133),1))</f>
        <v/>
      </c>
    </row>
    <row r="134" customFormat="false" ht="15" hidden="false" customHeight="false" outlineLevel="0" collapsed="false">
      <c r="A134" s="41"/>
      <c r="B134" s="40"/>
      <c r="C134" s="40"/>
      <c r="D134" s="40"/>
      <c r="E134" s="44"/>
      <c r="F134" s="38" t="str">
        <f aca="false">IF(A134="","",DATE(YEAR(A134),MONTH(A134),1))</f>
        <v/>
      </c>
    </row>
    <row r="135" customFormat="false" ht="15" hidden="false" customHeight="false" outlineLevel="0" collapsed="false">
      <c r="A135" s="41"/>
      <c r="B135" s="40"/>
      <c r="C135" s="40"/>
      <c r="D135" s="40"/>
      <c r="E135" s="44"/>
      <c r="F135" s="38" t="str">
        <f aca="false">IF(A135="","",DATE(YEAR(A135),MONTH(A135),1))</f>
        <v/>
      </c>
    </row>
    <row r="136" customFormat="false" ht="15" hidden="false" customHeight="false" outlineLevel="0" collapsed="false">
      <c r="A136" s="41"/>
      <c r="B136" s="40"/>
      <c r="C136" s="40"/>
      <c r="D136" s="40"/>
      <c r="E136" s="44"/>
      <c r="F136" s="38" t="str">
        <f aca="false">IF(A136="","",DATE(YEAR(A136),MONTH(A136),1))</f>
        <v/>
      </c>
    </row>
    <row r="137" customFormat="false" ht="15" hidden="false" customHeight="false" outlineLevel="0" collapsed="false">
      <c r="A137" s="41"/>
      <c r="B137" s="40"/>
      <c r="C137" s="40"/>
      <c r="D137" s="40"/>
      <c r="E137" s="44"/>
      <c r="F137" s="38" t="str">
        <f aca="false">IF(A137="","",DATE(YEAR(A137),MONTH(A137),1))</f>
        <v/>
      </c>
    </row>
    <row r="138" customFormat="false" ht="15" hidden="false" customHeight="false" outlineLevel="0" collapsed="false">
      <c r="A138" s="41"/>
      <c r="B138" s="40"/>
      <c r="C138" s="40"/>
      <c r="D138" s="40"/>
      <c r="E138" s="44"/>
      <c r="F138" s="38" t="str">
        <f aca="false">IF(A138="","",DATE(YEAR(A138),MONTH(A138),1))</f>
        <v/>
      </c>
    </row>
    <row r="139" customFormat="false" ht="15" hidden="false" customHeight="false" outlineLevel="0" collapsed="false">
      <c r="A139" s="41"/>
      <c r="B139" s="40"/>
      <c r="C139" s="40"/>
      <c r="D139" s="40"/>
      <c r="E139" s="44"/>
      <c r="F139" s="38" t="str">
        <f aca="false">IF(A139="","",DATE(YEAR(A139),MONTH(A139),1))</f>
        <v/>
      </c>
    </row>
    <row r="140" customFormat="false" ht="15" hidden="false" customHeight="false" outlineLevel="0" collapsed="false">
      <c r="A140" s="41"/>
      <c r="B140" s="40"/>
      <c r="C140" s="40"/>
      <c r="D140" s="40"/>
      <c r="E140" s="44"/>
      <c r="F140" s="38" t="str">
        <f aca="false">IF(A140="","",DATE(YEAR(A140),MONTH(A140),1))</f>
        <v/>
      </c>
    </row>
    <row r="141" customFormat="false" ht="15" hidden="false" customHeight="false" outlineLevel="0" collapsed="false">
      <c r="A141" s="41"/>
      <c r="B141" s="40"/>
      <c r="C141" s="40"/>
      <c r="D141" s="40"/>
      <c r="E141" s="44"/>
      <c r="F141" s="38" t="str">
        <f aca="false">IF(A141="","",DATE(YEAR(A141),MONTH(A141),1))</f>
        <v/>
      </c>
    </row>
    <row r="142" customFormat="false" ht="15" hidden="false" customHeight="false" outlineLevel="0" collapsed="false">
      <c r="A142" s="41"/>
      <c r="B142" s="40"/>
      <c r="C142" s="40"/>
      <c r="D142" s="40"/>
      <c r="E142" s="44"/>
      <c r="F142" s="38" t="str">
        <f aca="false">IF(A142="","",DATE(YEAR(A142),MONTH(A142),1))</f>
        <v/>
      </c>
    </row>
    <row r="143" customFormat="false" ht="15" hidden="false" customHeight="false" outlineLevel="0" collapsed="false">
      <c r="A143" s="41"/>
      <c r="B143" s="40"/>
      <c r="C143" s="40"/>
      <c r="D143" s="40"/>
      <c r="E143" s="44"/>
      <c r="F143" s="38" t="str">
        <f aca="false">IF(A143="","",DATE(YEAR(A143),MONTH(A143),1))</f>
        <v/>
      </c>
    </row>
    <row r="144" customFormat="false" ht="15" hidden="false" customHeight="false" outlineLevel="0" collapsed="false">
      <c r="A144" s="41"/>
      <c r="B144" s="40"/>
      <c r="C144" s="40"/>
      <c r="D144" s="40"/>
      <c r="E144" s="44"/>
      <c r="F144" s="38" t="str">
        <f aca="false">IF(A144="","",DATE(YEAR(A144),MONTH(A144),1))</f>
        <v/>
      </c>
    </row>
    <row r="145" customFormat="false" ht="15" hidden="false" customHeight="false" outlineLevel="0" collapsed="false">
      <c r="A145" s="41"/>
      <c r="B145" s="40"/>
      <c r="C145" s="40"/>
      <c r="D145" s="40"/>
      <c r="E145" s="44"/>
      <c r="F145" s="38" t="str">
        <f aca="false">IF(A145="","",DATE(YEAR(A145),MONTH(A145),1))</f>
        <v/>
      </c>
    </row>
    <row r="146" customFormat="false" ht="15" hidden="false" customHeight="false" outlineLevel="0" collapsed="false">
      <c r="A146" s="41"/>
      <c r="B146" s="40"/>
      <c r="C146" s="40"/>
      <c r="D146" s="40"/>
      <c r="E146" s="44"/>
      <c r="F146" s="38" t="str">
        <f aca="false">IF(A146="","",DATE(YEAR(A146),MONTH(A146),1))</f>
        <v/>
      </c>
    </row>
    <row r="147" customFormat="false" ht="15" hidden="false" customHeight="false" outlineLevel="0" collapsed="false">
      <c r="A147" s="41"/>
      <c r="B147" s="40"/>
      <c r="C147" s="40"/>
      <c r="D147" s="40"/>
      <c r="E147" s="44"/>
      <c r="F147" s="38" t="str">
        <f aca="false">IF(A147="","",DATE(YEAR(A147),MONTH(A147),1))</f>
        <v/>
      </c>
    </row>
    <row r="148" customFormat="false" ht="15" hidden="false" customHeight="false" outlineLevel="0" collapsed="false">
      <c r="A148" s="41"/>
      <c r="B148" s="40"/>
      <c r="C148" s="40"/>
      <c r="D148" s="40"/>
      <c r="E148" s="44"/>
      <c r="F148" s="38" t="str">
        <f aca="false">IF(A148="","",DATE(YEAR(A148),MONTH(A148),1))</f>
        <v/>
      </c>
    </row>
    <row r="149" customFormat="false" ht="15" hidden="false" customHeight="false" outlineLevel="0" collapsed="false">
      <c r="A149" s="41"/>
      <c r="B149" s="40"/>
      <c r="C149" s="40"/>
      <c r="D149" s="40"/>
      <c r="E149" s="44"/>
      <c r="F149" s="38" t="str">
        <f aca="false">IF(A149="","",DATE(YEAR(A149),MONTH(A149),1))</f>
        <v/>
      </c>
    </row>
    <row r="150" customFormat="false" ht="15" hidden="false" customHeight="false" outlineLevel="0" collapsed="false">
      <c r="A150" s="41"/>
      <c r="B150" s="40"/>
      <c r="C150" s="40"/>
      <c r="D150" s="40"/>
      <c r="E150" s="44"/>
      <c r="F150" s="38" t="str">
        <f aca="false">IF(A150="","",DATE(YEAR(A150),MONTH(A150),1))</f>
        <v/>
      </c>
    </row>
    <row r="151" customFormat="false" ht="15" hidden="false" customHeight="false" outlineLevel="0" collapsed="false">
      <c r="A151" s="41"/>
      <c r="B151" s="40"/>
      <c r="C151" s="40"/>
      <c r="D151" s="40"/>
      <c r="E151" s="44"/>
      <c r="F151" s="38" t="str">
        <f aca="false">IF(A151="","",DATE(YEAR(A151),MONTH(A151),1))</f>
        <v/>
      </c>
    </row>
    <row r="152" customFormat="false" ht="15" hidden="false" customHeight="false" outlineLevel="0" collapsed="false">
      <c r="A152" s="41"/>
      <c r="B152" s="40"/>
      <c r="C152" s="40"/>
      <c r="D152" s="40"/>
      <c r="E152" s="44"/>
      <c r="F152" s="38" t="str">
        <f aca="false">IF(A152="","",DATE(YEAR(A152),MONTH(A152),1))</f>
        <v/>
      </c>
    </row>
    <row r="153" customFormat="false" ht="15" hidden="false" customHeight="false" outlineLevel="0" collapsed="false">
      <c r="A153" s="41"/>
      <c r="B153" s="40"/>
      <c r="C153" s="40"/>
      <c r="D153" s="40"/>
      <c r="E153" s="44"/>
      <c r="F153" s="38" t="str">
        <f aca="false">IF(A153="","",DATE(YEAR(A153),MONTH(A153),1))</f>
        <v/>
      </c>
    </row>
    <row r="154" customFormat="false" ht="15" hidden="false" customHeight="false" outlineLevel="0" collapsed="false">
      <c r="A154" s="41"/>
      <c r="B154" s="40"/>
      <c r="C154" s="40"/>
      <c r="D154" s="40"/>
      <c r="E154" s="44"/>
      <c r="F154" s="38" t="str">
        <f aca="false">IF(A154="","",DATE(YEAR(A154),MONTH(A154),1))</f>
        <v/>
      </c>
    </row>
    <row r="155" customFormat="false" ht="15" hidden="false" customHeight="false" outlineLevel="0" collapsed="false">
      <c r="A155" s="41"/>
      <c r="B155" s="40"/>
      <c r="C155" s="40"/>
      <c r="D155" s="40"/>
      <c r="E155" s="44"/>
      <c r="F155" s="38" t="str">
        <f aca="false">IF(A155="","",DATE(YEAR(A155),MONTH(A155),1))</f>
        <v/>
      </c>
    </row>
    <row r="156" customFormat="false" ht="15" hidden="false" customHeight="false" outlineLevel="0" collapsed="false">
      <c r="A156" s="41"/>
      <c r="B156" s="40"/>
      <c r="C156" s="40"/>
      <c r="D156" s="40"/>
      <c r="E156" s="44"/>
      <c r="F156" s="38" t="str">
        <f aca="false">IF(A156="","",DATE(YEAR(A156),MONTH(A156),1))</f>
        <v/>
      </c>
    </row>
    <row r="157" customFormat="false" ht="15" hidden="false" customHeight="false" outlineLevel="0" collapsed="false">
      <c r="A157" s="41"/>
      <c r="B157" s="40"/>
      <c r="C157" s="40"/>
      <c r="D157" s="40"/>
      <c r="E157" s="44"/>
      <c r="F157" s="38" t="str">
        <f aca="false">IF(A157="","",DATE(YEAR(A157),MONTH(A157),1))</f>
        <v/>
      </c>
    </row>
    <row r="158" customFormat="false" ht="15" hidden="false" customHeight="false" outlineLevel="0" collapsed="false">
      <c r="A158" s="41"/>
      <c r="B158" s="40"/>
      <c r="C158" s="40"/>
      <c r="D158" s="40"/>
      <c r="E158" s="44"/>
      <c r="F158" s="38" t="str">
        <f aca="false">IF(A158="","",DATE(YEAR(A158),MONTH(A158),1))</f>
        <v/>
      </c>
    </row>
    <row r="159" customFormat="false" ht="15" hidden="false" customHeight="false" outlineLevel="0" collapsed="false">
      <c r="A159" s="41"/>
      <c r="B159" s="40"/>
      <c r="C159" s="40"/>
      <c r="D159" s="40"/>
      <c r="E159" s="44"/>
      <c r="F159" s="38" t="str">
        <f aca="false">IF(A159="","",DATE(YEAR(A159),MONTH(A159),1))</f>
        <v/>
      </c>
    </row>
    <row r="160" customFormat="false" ht="15" hidden="false" customHeight="false" outlineLevel="0" collapsed="false">
      <c r="A160" s="41"/>
      <c r="B160" s="40"/>
      <c r="C160" s="40"/>
      <c r="D160" s="40"/>
      <c r="E160" s="44"/>
      <c r="F160" s="38" t="str">
        <f aca="false">IF(A160="","",DATE(YEAR(A160),MONTH(A160),1))</f>
        <v/>
      </c>
    </row>
    <row r="161" customFormat="false" ht="15" hidden="false" customHeight="false" outlineLevel="0" collapsed="false">
      <c r="A161" s="41"/>
      <c r="B161" s="40"/>
      <c r="C161" s="40"/>
      <c r="D161" s="40"/>
      <c r="E161" s="44"/>
      <c r="F161" s="38" t="str">
        <f aca="false">IF(A161="","",DATE(YEAR(A161),MONTH(A161),1))</f>
        <v/>
      </c>
    </row>
    <row r="162" customFormat="false" ht="15" hidden="false" customHeight="false" outlineLevel="0" collapsed="false">
      <c r="A162" s="41"/>
      <c r="B162" s="40"/>
      <c r="C162" s="40"/>
      <c r="D162" s="40"/>
      <c r="E162" s="44"/>
      <c r="F162" s="38" t="str">
        <f aca="false">IF(A162="","",DATE(YEAR(A162),MONTH(A162),1))</f>
        <v/>
      </c>
    </row>
    <row r="163" customFormat="false" ht="15" hidden="false" customHeight="false" outlineLevel="0" collapsed="false">
      <c r="A163" s="41"/>
      <c r="B163" s="40"/>
      <c r="C163" s="40"/>
      <c r="D163" s="40"/>
      <c r="E163" s="44"/>
      <c r="F163" s="38" t="str">
        <f aca="false">IF(A163="","",DATE(YEAR(A163),MONTH(A163),1))</f>
        <v/>
      </c>
    </row>
    <row r="164" customFormat="false" ht="15" hidden="false" customHeight="false" outlineLevel="0" collapsed="false">
      <c r="A164" s="41"/>
      <c r="B164" s="40"/>
      <c r="C164" s="40"/>
      <c r="D164" s="40"/>
      <c r="E164" s="44"/>
      <c r="F164" s="38" t="str">
        <f aca="false">IF(A164="","",DATE(YEAR(A164),MONTH(A164),1))</f>
        <v/>
      </c>
    </row>
    <row r="165" customFormat="false" ht="15" hidden="false" customHeight="false" outlineLevel="0" collapsed="false">
      <c r="A165" s="41"/>
      <c r="B165" s="40"/>
      <c r="C165" s="40"/>
      <c r="D165" s="40"/>
      <c r="E165" s="44"/>
      <c r="F165" s="38" t="str">
        <f aca="false">IF(A165="","",DATE(YEAR(A165),MONTH(A165),1))</f>
        <v/>
      </c>
    </row>
    <row r="166" customFormat="false" ht="15" hidden="false" customHeight="false" outlineLevel="0" collapsed="false">
      <c r="A166" s="41"/>
      <c r="B166" s="40"/>
      <c r="C166" s="40"/>
      <c r="D166" s="40"/>
      <c r="E166" s="44"/>
      <c r="F166" s="38" t="str">
        <f aca="false">IF(A166="","",DATE(YEAR(A166),MONTH(A166),1))</f>
        <v/>
      </c>
    </row>
    <row r="167" customFormat="false" ht="15" hidden="false" customHeight="false" outlineLevel="0" collapsed="false">
      <c r="A167" s="41"/>
      <c r="B167" s="40"/>
      <c r="C167" s="40"/>
      <c r="D167" s="40"/>
      <c r="E167" s="44"/>
      <c r="F167" s="38" t="str">
        <f aca="false">IF(A167="","",DATE(YEAR(A167),MONTH(A167),1))</f>
        <v/>
      </c>
    </row>
    <row r="168" customFormat="false" ht="15" hidden="false" customHeight="false" outlineLevel="0" collapsed="false">
      <c r="A168" s="41"/>
      <c r="B168" s="40"/>
      <c r="C168" s="40"/>
      <c r="D168" s="40"/>
      <c r="E168" s="44"/>
      <c r="F168" s="38" t="str">
        <f aca="false">IF(A168="","",DATE(YEAR(A168),MONTH(A168),1))</f>
        <v/>
      </c>
    </row>
    <row r="169" customFormat="false" ht="15" hidden="false" customHeight="false" outlineLevel="0" collapsed="false">
      <c r="A169" s="41"/>
      <c r="B169" s="40"/>
      <c r="C169" s="40"/>
      <c r="D169" s="40"/>
      <c r="E169" s="44"/>
      <c r="F169" s="38" t="str">
        <f aca="false">IF(A169="","",DATE(YEAR(A169),MONTH(A169),1))</f>
        <v/>
      </c>
    </row>
    <row r="170" customFormat="false" ht="15" hidden="false" customHeight="false" outlineLevel="0" collapsed="false">
      <c r="A170" s="41"/>
      <c r="B170" s="40"/>
      <c r="C170" s="40"/>
      <c r="D170" s="40"/>
      <c r="E170" s="44"/>
      <c r="F170" s="38" t="str">
        <f aca="false">IF(A170="","",DATE(YEAR(A170),MONTH(A170),1))</f>
        <v/>
      </c>
    </row>
    <row r="171" customFormat="false" ht="15" hidden="false" customHeight="false" outlineLevel="0" collapsed="false">
      <c r="A171" s="41"/>
      <c r="B171" s="40"/>
      <c r="C171" s="40"/>
      <c r="D171" s="40"/>
      <c r="E171" s="44"/>
      <c r="F171" s="38" t="str">
        <f aca="false">IF(A171="","",DATE(YEAR(A171),MONTH(A171),1))</f>
        <v/>
      </c>
    </row>
    <row r="172" customFormat="false" ht="15" hidden="false" customHeight="false" outlineLevel="0" collapsed="false">
      <c r="A172" s="41"/>
      <c r="B172" s="40"/>
      <c r="C172" s="40"/>
      <c r="D172" s="40"/>
      <c r="E172" s="44"/>
      <c r="F172" s="38" t="str">
        <f aca="false">IF(A172="","",DATE(YEAR(A172),MONTH(A172),1))</f>
        <v/>
      </c>
    </row>
    <row r="173" customFormat="false" ht="15" hidden="false" customHeight="false" outlineLevel="0" collapsed="false">
      <c r="A173" s="41"/>
      <c r="B173" s="40"/>
      <c r="C173" s="40"/>
      <c r="D173" s="40"/>
      <c r="E173" s="44"/>
      <c r="F173" s="38" t="str">
        <f aca="false">IF(A173="","",DATE(YEAR(A173),MONTH(A173),1))</f>
        <v/>
      </c>
    </row>
    <row r="174" customFormat="false" ht="15" hidden="false" customHeight="false" outlineLevel="0" collapsed="false">
      <c r="A174" s="41"/>
      <c r="B174" s="40"/>
      <c r="C174" s="40"/>
      <c r="D174" s="40"/>
      <c r="E174" s="44"/>
      <c r="F174" s="38" t="str">
        <f aca="false">IF(A174="","",DATE(YEAR(A174),MONTH(A174),1))</f>
        <v/>
      </c>
    </row>
    <row r="175" customFormat="false" ht="15" hidden="false" customHeight="false" outlineLevel="0" collapsed="false">
      <c r="A175" s="41"/>
      <c r="B175" s="40"/>
      <c r="C175" s="40"/>
      <c r="D175" s="40"/>
      <c r="E175" s="44"/>
      <c r="F175" s="38" t="str">
        <f aca="false">IF(A175="","",DATE(YEAR(A175),MONTH(A175),1))</f>
        <v/>
      </c>
    </row>
    <row r="176" customFormat="false" ht="15" hidden="false" customHeight="false" outlineLevel="0" collapsed="false">
      <c r="A176" s="41"/>
      <c r="B176" s="40"/>
      <c r="C176" s="40"/>
      <c r="D176" s="40"/>
      <c r="E176" s="44"/>
      <c r="F176" s="38" t="str">
        <f aca="false">IF(A176="","",DATE(YEAR(A176),MONTH(A176),1))</f>
        <v/>
      </c>
    </row>
    <row r="177" customFormat="false" ht="15" hidden="false" customHeight="false" outlineLevel="0" collapsed="false">
      <c r="A177" s="41"/>
      <c r="B177" s="40"/>
      <c r="C177" s="40"/>
      <c r="D177" s="40"/>
      <c r="E177" s="44"/>
      <c r="F177" s="38" t="str">
        <f aca="false">IF(A177="","",DATE(YEAR(A177),MONTH(A177),1))</f>
        <v/>
      </c>
    </row>
    <row r="178" customFormat="false" ht="15" hidden="false" customHeight="false" outlineLevel="0" collapsed="false">
      <c r="A178" s="41"/>
      <c r="B178" s="40"/>
      <c r="C178" s="40"/>
      <c r="D178" s="40"/>
      <c r="E178" s="44"/>
      <c r="F178" s="38" t="str">
        <f aca="false">IF(A178="","",DATE(YEAR(A178),MONTH(A178),1))</f>
        <v/>
      </c>
    </row>
    <row r="179" customFormat="false" ht="15" hidden="false" customHeight="false" outlineLevel="0" collapsed="false">
      <c r="A179" s="41"/>
      <c r="B179" s="40"/>
      <c r="C179" s="40"/>
      <c r="D179" s="40"/>
      <c r="E179" s="44"/>
      <c r="F179" s="38" t="str">
        <f aca="false">IF(A179="","",DATE(YEAR(A179),MONTH(A179),1))</f>
        <v/>
      </c>
    </row>
    <row r="180" customFormat="false" ht="15" hidden="false" customHeight="false" outlineLevel="0" collapsed="false">
      <c r="A180" s="41"/>
      <c r="B180" s="40"/>
      <c r="C180" s="40"/>
      <c r="D180" s="40"/>
      <c r="E180" s="44"/>
      <c r="F180" s="38" t="str">
        <f aca="false">IF(A180="","",DATE(YEAR(A180),MONTH(A180),1))</f>
        <v/>
      </c>
    </row>
    <row r="181" customFormat="false" ht="15" hidden="false" customHeight="false" outlineLevel="0" collapsed="false">
      <c r="A181" s="41"/>
      <c r="B181" s="40"/>
      <c r="C181" s="40"/>
      <c r="D181" s="40"/>
      <c r="E181" s="44"/>
      <c r="F181" s="38" t="str">
        <f aca="false">IF(A181="","",DATE(YEAR(A181),MONTH(A181),1))</f>
        <v/>
      </c>
    </row>
    <row r="182" customFormat="false" ht="15" hidden="false" customHeight="false" outlineLevel="0" collapsed="false">
      <c r="A182" s="41"/>
      <c r="B182" s="40"/>
      <c r="C182" s="40"/>
      <c r="D182" s="40"/>
      <c r="E182" s="44"/>
      <c r="F182" s="38" t="str">
        <f aca="false">IF(A182="","",DATE(YEAR(A182),MONTH(A182),1))</f>
        <v/>
      </c>
    </row>
    <row r="183" customFormat="false" ht="15" hidden="false" customHeight="false" outlineLevel="0" collapsed="false">
      <c r="A183" s="41"/>
      <c r="B183" s="40"/>
      <c r="C183" s="40"/>
      <c r="D183" s="40"/>
      <c r="E183" s="44"/>
      <c r="F183" s="38" t="str">
        <f aca="false">IF(A183="","",DATE(YEAR(A183),MONTH(A183),1))</f>
        <v/>
      </c>
    </row>
    <row r="184" customFormat="false" ht="15" hidden="false" customHeight="false" outlineLevel="0" collapsed="false">
      <c r="A184" s="41"/>
      <c r="B184" s="40"/>
      <c r="C184" s="40"/>
      <c r="D184" s="40"/>
      <c r="E184" s="44"/>
      <c r="F184" s="38" t="str">
        <f aca="false">IF(A184="","",DATE(YEAR(A184),MONTH(A184),1))</f>
        <v/>
      </c>
    </row>
    <row r="185" customFormat="false" ht="15" hidden="false" customHeight="false" outlineLevel="0" collapsed="false">
      <c r="A185" s="41"/>
      <c r="B185" s="40"/>
      <c r="C185" s="40"/>
      <c r="D185" s="40"/>
      <c r="E185" s="44"/>
      <c r="F185" s="38" t="str">
        <f aca="false">IF(A185="","",DATE(YEAR(A185),MONTH(A185),1))</f>
        <v/>
      </c>
    </row>
    <row r="186" customFormat="false" ht="15" hidden="false" customHeight="false" outlineLevel="0" collapsed="false">
      <c r="A186" s="41"/>
      <c r="B186" s="40"/>
      <c r="C186" s="40"/>
      <c r="D186" s="40"/>
      <c r="E186" s="44"/>
      <c r="F186" s="38" t="str">
        <f aca="false">IF(A186="","",DATE(YEAR(A186),MONTH(A186),1))</f>
        <v/>
      </c>
    </row>
    <row r="187" customFormat="false" ht="15" hidden="false" customHeight="false" outlineLevel="0" collapsed="false">
      <c r="A187" s="41"/>
      <c r="B187" s="40"/>
      <c r="C187" s="40"/>
      <c r="D187" s="40"/>
      <c r="E187" s="44"/>
      <c r="F187" s="38" t="str">
        <f aca="false">IF(A187="","",DATE(YEAR(A187),MONTH(A187),1))</f>
        <v/>
      </c>
    </row>
    <row r="188" customFormat="false" ht="15" hidden="false" customHeight="false" outlineLevel="0" collapsed="false">
      <c r="A188" s="41"/>
      <c r="B188" s="40"/>
      <c r="C188" s="40"/>
      <c r="D188" s="40"/>
      <c r="E188" s="44"/>
      <c r="F188" s="38" t="str">
        <f aca="false">IF(A188="","",DATE(YEAR(A188),MONTH(A188),1))</f>
        <v/>
      </c>
    </row>
    <row r="189" customFormat="false" ht="15" hidden="false" customHeight="false" outlineLevel="0" collapsed="false">
      <c r="A189" s="41"/>
      <c r="B189" s="40"/>
      <c r="C189" s="40"/>
      <c r="D189" s="40"/>
      <c r="E189" s="44"/>
      <c r="F189" s="38" t="str">
        <f aca="false">IF(A189="","",DATE(YEAR(A189),MONTH(A189),1))</f>
        <v/>
      </c>
    </row>
    <row r="190" customFormat="false" ht="15" hidden="false" customHeight="false" outlineLevel="0" collapsed="false">
      <c r="A190" s="41"/>
      <c r="B190" s="40"/>
      <c r="C190" s="40"/>
      <c r="D190" s="40"/>
      <c r="E190" s="44"/>
      <c r="F190" s="38" t="str">
        <f aca="false">IF(A190="","",DATE(YEAR(A190),MONTH(A190),1))</f>
        <v/>
      </c>
    </row>
    <row r="191" customFormat="false" ht="15" hidden="false" customHeight="false" outlineLevel="0" collapsed="false">
      <c r="A191" s="41"/>
      <c r="B191" s="40"/>
      <c r="C191" s="40"/>
      <c r="D191" s="40"/>
      <c r="E191" s="44"/>
      <c r="F191" s="38" t="str">
        <f aca="false">IF(A191="","",DATE(YEAR(A191),MONTH(A191),1))</f>
        <v/>
      </c>
    </row>
    <row r="192" customFormat="false" ht="15" hidden="false" customHeight="false" outlineLevel="0" collapsed="false">
      <c r="A192" s="41"/>
      <c r="B192" s="40"/>
      <c r="C192" s="40"/>
      <c r="D192" s="40"/>
      <c r="E192" s="44"/>
      <c r="F192" s="38" t="str">
        <f aca="false">IF(A192="","",DATE(YEAR(A192),MONTH(A192),1))</f>
        <v/>
      </c>
    </row>
    <row r="193" customFormat="false" ht="15" hidden="false" customHeight="false" outlineLevel="0" collapsed="false">
      <c r="A193" s="41"/>
      <c r="B193" s="40"/>
      <c r="C193" s="40"/>
      <c r="D193" s="40"/>
      <c r="E193" s="44"/>
      <c r="F193" s="38" t="str">
        <f aca="false">IF(A193="","",DATE(YEAR(A193),MONTH(A193),1))</f>
        <v/>
      </c>
    </row>
    <row r="194" customFormat="false" ht="15" hidden="false" customHeight="false" outlineLevel="0" collapsed="false">
      <c r="A194" s="41"/>
      <c r="B194" s="40"/>
      <c r="C194" s="40"/>
      <c r="D194" s="40"/>
      <c r="E194" s="44"/>
      <c r="F194" s="38" t="str">
        <f aca="false">IF(A194="","",DATE(YEAR(A194),MONTH(A194),1))</f>
        <v/>
      </c>
    </row>
    <row r="195" customFormat="false" ht="15" hidden="false" customHeight="false" outlineLevel="0" collapsed="false">
      <c r="A195" s="41"/>
      <c r="B195" s="40"/>
      <c r="C195" s="40"/>
      <c r="D195" s="40"/>
      <c r="E195" s="44"/>
      <c r="F195" s="38" t="str">
        <f aca="false">IF(A195="","",DATE(YEAR(A195),MONTH(A195),1))</f>
        <v/>
      </c>
    </row>
    <row r="196" customFormat="false" ht="15" hidden="false" customHeight="false" outlineLevel="0" collapsed="false">
      <c r="A196" s="41"/>
      <c r="B196" s="40"/>
      <c r="C196" s="40"/>
      <c r="D196" s="40"/>
      <c r="E196" s="44"/>
      <c r="F196" s="38" t="str">
        <f aca="false">IF(A196="","",DATE(YEAR(A196),MONTH(A196),1))</f>
        <v/>
      </c>
    </row>
    <row r="197" customFormat="false" ht="15" hidden="false" customHeight="false" outlineLevel="0" collapsed="false">
      <c r="A197" s="41"/>
      <c r="B197" s="40"/>
      <c r="C197" s="40"/>
      <c r="D197" s="40"/>
      <c r="E197" s="44"/>
      <c r="F197" s="38" t="str">
        <f aca="false">IF(A197="","",DATE(YEAR(A197),MONTH(A197),1))</f>
        <v/>
      </c>
    </row>
    <row r="198" customFormat="false" ht="15" hidden="false" customHeight="false" outlineLevel="0" collapsed="false">
      <c r="A198" s="41"/>
      <c r="B198" s="40"/>
      <c r="C198" s="40"/>
      <c r="D198" s="40"/>
      <c r="E198" s="44"/>
      <c r="F198" s="38" t="str">
        <f aca="false">IF(A198="","",DATE(YEAR(A198),MONTH(A198),1))</f>
        <v/>
      </c>
    </row>
    <row r="199" customFormat="false" ht="15" hidden="false" customHeight="false" outlineLevel="0" collapsed="false">
      <c r="A199" s="41"/>
      <c r="B199" s="40"/>
      <c r="C199" s="40"/>
      <c r="D199" s="40"/>
      <c r="E199" s="44"/>
      <c r="F199" s="38" t="str">
        <f aca="false">IF(A199="","",DATE(YEAR(A199),MONTH(A199),1))</f>
        <v/>
      </c>
    </row>
    <row r="200" customFormat="false" ht="15" hidden="false" customHeight="false" outlineLevel="0" collapsed="false">
      <c r="A200" s="41"/>
      <c r="B200" s="40"/>
      <c r="C200" s="40"/>
      <c r="D200" s="40"/>
      <c r="E200" s="44"/>
      <c r="F200" s="38" t="str">
        <f aca="false">IF(A200="","",DATE(YEAR(A200),MONTH(A200),1))</f>
        <v/>
      </c>
    </row>
    <row r="201" customFormat="false" ht="15" hidden="false" customHeight="false" outlineLevel="0" collapsed="false">
      <c r="A201" s="41"/>
      <c r="B201" s="40"/>
      <c r="C201" s="40"/>
      <c r="D201" s="40"/>
      <c r="E201" s="44"/>
      <c r="F201" s="38" t="str">
        <f aca="false">IF(A201="","",DATE(YEAR(A201),MONTH(A201),1))</f>
        <v/>
      </c>
    </row>
    <row r="202" customFormat="false" ht="15" hidden="false" customHeight="false" outlineLevel="0" collapsed="false">
      <c r="A202" s="41"/>
      <c r="B202" s="40"/>
      <c r="C202" s="40"/>
      <c r="D202" s="40"/>
      <c r="E202" s="44"/>
      <c r="F202" s="38" t="str">
        <f aca="false">IF(A202="","",DATE(YEAR(A202),MONTH(A202),1))</f>
        <v/>
      </c>
    </row>
    <row r="203" customFormat="false" ht="15" hidden="false" customHeight="false" outlineLevel="0" collapsed="false">
      <c r="A203" s="41"/>
      <c r="B203" s="40"/>
      <c r="C203" s="40"/>
      <c r="D203" s="40"/>
      <c r="E203" s="44"/>
      <c r="F203" s="38" t="str">
        <f aca="false">IF(A203="","",DATE(YEAR(A203),MONTH(A203),1))</f>
        <v/>
      </c>
    </row>
    <row r="204" customFormat="false" ht="15" hidden="false" customHeight="false" outlineLevel="0" collapsed="false">
      <c r="A204" s="41"/>
      <c r="B204" s="40"/>
      <c r="C204" s="40"/>
      <c r="D204" s="40"/>
      <c r="E204" s="44"/>
      <c r="F204" s="38" t="str">
        <f aca="false">IF(A204="","",DATE(YEAR(A204),MONTH(A204),1))</f>
        <v/>
      </c>
    </row>
    <row r="205" customFormat="false" ht="15" hidden="false" customHeight="false" outlineLevel="0" collapsed="false">
      <c r="A205" s="41"/>
      <c r="B205" s="40"/>
      <c r="C205" s="40"/>
      <c r="D205" s="40"/>
      <c r="E205" s="44"/>
      <c r="F205" s="38" t="str">
        <f aca="false">IF(A205="","",DATE(YEAR(A205),MONTH(A205),1))</f>
        <v/>
      </c>
    </row>
    <row r="206" customFormat="false" ht="15" hidden="false" customHeight="false" outlineLevel="0" collapsed="false">
      <c r="A206" s="41"/>
      <c r="B206" s="40"/>
      <c r="C206" s="40"/>
      <c r="D206" s="40"/>
      <c r="E206" s="44"/>
      <c r="F206" s="38" t="str">
        <f aca="false">IF(A206="","",DATE(YEAR(A206),MONTH(A206),1))</f>
        <v/>
      </c>
    </row>
    <row r="207" customFormat="false" ht="15" hidden="false" customHeight="false" outlineLevel="0" collapsed="false">
      <c r="A207" s="41"/>
      <c r="B207" s="40"/>
      <c r="C207" s="40"/>
      <c r="D207" s="40"/>
      <c r="E207" s="44"/>
      <c r="F207" s="38" t="str">
        <f aca="false">IF(A207="","",DATE(YEAR(A207),MONTH(A207),1))</f>
        <v/>
      </c>
    </row>
    <row r="208" customFormat="false" ht="15" hidden="false" customHeight="false" outlineLevel="0" collapsed="false">
      <c r="A208" s="41"/>
      <c r="B208" s="40"/>
      <c r="C208" s="40"/>
      <c r="D208" s="40"/>
      <c r="E208" s="44"/>
      <c r="F208" s="38" t="str">
        <f aca="false">IF(A208="","",DATE(YEAR(A208),MONTH(A208),1))</f>
        <v/>
      </c>
    </row>
    <row r="209" customFormat="false" ht="15" hidden="false" customHeight="false" outlineLevel="0" collapsed="false">
      <c r="A209" s="41"/>
      <c r="B209" s="40"/>
      <c r="C209" s="40"/>
      <c r="D209" s="40"/>
      <c r="E209" s="44"/>
      <c r="F209" s="38" t="str">
        <f aca="false">IF(A209="","",DATE(YEAR(A209),MONTH(A209),1))</f>
        <v/>
      </c>
    </row>
    <row r="210" customFormat="false" ht="15" hidden="false" customHeight="false" outlineLevel="0" collapsed="false">
      <c r="A210" s="41"/>
      <c r="B210" s="40"/>
      <c r="C210" s="40"/>
      <c r="D210" s="40"/>
      <c r="E210" s="44"/>
      <c r="F210" s="38" t="str">
        <f aca="false">IF(A210="","",DATE(YEAR(A210),MONTH(A210),1))</f>
        <v/>
      </c>
    </row>
    <row r="211" customFormat="false" ht="15" hidden="false" customHeight="false" outlineLevel="0" collapsed="false">
      <c r="A211" s="41"/>
      <c r="B211" s="40"/>
      <c r="C211" s="40"/>
      <c r="D211" s="40"/>
      <c r="E211" s="44"/>
      <c r="F211" s="38" t="str">
        <f aca="false">IF(A211="","",DATE(YEAR(A211),MONTH(A211),1))</f>
        <v/>
      </c>
    </row>
    <row r="212" customFormat="false" ht="15" hidden="false" customHeight="false" outlineLevel="0" collapsed="false">
      <c r="A212" s="41"/>
      <c r="B212" s="40"/>
      <c r="C212" s="40"/>
      <c r="D212" s="40"/>
      <c r="E212" s="44"/>
      <c r="F212" s="38" t="str">
        <f aca="false">IF(A212="","",DATE(YEAR(A212),MONTH(A212),1))</f>
        <v/>
      </c>
    </row>
    <row r="213" customFormat="false" ht="15" hidden="false" customHeight="false" outlineLevel="0" collapsed="false">
      <c r="A213" s="41"/>
      <c r="B213" s="40"/>
      <c r="C213" s="40"/>
      <c r="D213" s="40"/>
      <c r="E213" s="44"/>
      <c r="F213" s="38" t="str">
        <f aca="false">IF(A213="","",DATE(YEAR(A213),MONTH(A213),1))</f>
        <v/>
      </c>
    </row>
    <row r="214" customFormat="false" ht="15" hidden="false" customHeight="false" outlineLevel="0" collapsed="false">
      <c r="A214" s="41"/>
      <c r="B214" s="40"/>
      <c r="C214" s="40"/>
      <c r="D214" s="40"/>
      <c r="E214" s="44"/>
      <c r="F214" s="38" t="str">
        <f aca="false">IF(A214="","",DATE(YEAR(A214),MONTH(A214),1))</f>
        <v/>
      </c>
    </row>
    <row r="215" customFormat="false" ht="15" hidden="false" customHeight="false" outlineLevel="0" collapsed="false">
      <c r="A215" s="41"/>
      <c r="B215" s="40"/>
      <c r="C215" s="40"/>
      <c r="D215" s="40"/>
      <c r="E215" s="44"/>
      <c r="F215" s="38" t="str">
        <f aca="false">IF(A215="","",DATE(YEAR(A215),MONTH(A215),1))</f>
        <v/>
      </c>
    </row>
    <row r="216" customFormat="false" ht="15" hidden="false" customHeight="false" outlineLevel="0" collapsed="false">
      <c r="A216" s="41"/>
      <c r="B216" s="40"/>
      <c r="C216" s="40"/>
      <c r="D216" s="40"/>
      <c r="E216" s="44"/>
      <c r="F216" s="38" t="str">
        <f aca="false">IF(A216="","",DATE(YEAR(A216),MONTH(A216),1))</f>
        <v/>
      </c>
    </row>
    <row r="217" customFormat="false" ht="15" hidden="false" customHeight="false" outlineLevel="0" collapsed="false">
      <c r="A217" s="41"/>
      <c r="B217" s="40"/>
      <c r="C217" s="40"/>
      <c r="D217" s="40"/>
      <c r="E217" s="44"/>
      <c r="F217" s="38" t="str">
        <f aca="false">IF(A217="","",DATE(YEAR(A217),MONTH(A217),1))</f>
        <v/>
      </c>
    </row>
    <row r="218" customFormat="false" ht="15" hidden="false" customHeight="false" outlineLevel="0" collapsed="false">
      <c r="A218" s="41"/>
      <c r="B218" s="40"/>
      <c r="C218" s="40"/>
      <c r="D218" s="40"/>
      <c r="E218" s="44"/>
      <c r="F218" s="38" t="str">
        <f aca="false">IF(A218="","",DATE(YEAR(A218),MONTH(A218),1))</f>
        <v/>
      </c>
    </row>
    <row r="219" customFormat="false" ht="15" hidden="false" customHeight="false" outlineLevel="0" collapsed="false">
      <c r="A219" s="41"/>
      <c r="B219" s="40"/>
      <c r="C219" s="40"/>
      <c r="D219" s="40"/>
      <c r="E219" s="44"/>
      <c r="F219" s="38" t="str">
        <f aca="false">IF(A219="","",DATE(YEAR(A219),MONTH(A219),1))</f>
        <v/>
      </c>
    </row>
    <row r="220" customFormat="false" ht="15" hidden="false" customHeight="false" outlineLevel="0" collapsed="false">
      <c r="A220" s="41"/>
      <c r="B220" s="40"/>
      <c r="C220" s="40"/>
      <c r="D220" s="40"/>
      <c r="E220" s="44"/>
      <c r="F220" s="38" t="str">
        <f aca="false">IF(A220="","",DATE(YEAR(A220),MONTH(A220),1))</f>
        <v/>
      </c>
    </row>
    <row r="221" customFormat="false" ht="15" hidden="false" customHeight="false" outlineLevel="0" collapsed="false">
      <c r="A221" s="41"/>
      <c r="B221" s="40"/>
      <c r="C221" s="40"/>
      <c r="D221" s="40"/>
      <c r="E221" s="44"/>
      <c r="F221" s="38" t="str">
        <f aca="false">IF(A221="","",DATE(YEAR(A221),MONTH(A221),1))</f>
        <v/>
      </c>
    </row>
    <row r="222" customFormat="false" ht="15" hidden="false" customHeight="false" outlineLevel="0" collapsed="false">
      <c r="A222" s="41"/>
      <c r="B222" s="40"/>
      <c r="C222" s="40"/>
      <c r="D222" s="40"/>
      <c r="E222" s="44"/>
      <c r="F222" s="38" t="str">
        <f aca="false">IF(A222="","",DATE(YEAR(A222),MONTH(A222),1))</f>
        <v/>
      </c>
    </row>
    <row r="223" customFormat="false" ht="15" hidden="false" customHeight="false" outlineLevel="0" collapsed="false">
      <c r="A223" s="41"/>
      <c r="B223" s="40"/>
      <c r="C223" s="40"/>
      <c r="D223" s="40"/>
      <c r="E223" s="44"/>
      <c r="F223" s="38" t="str">
        <f aca="false">IF(A223="","",DATE(YEAR(A223),MONTH(A223),1))</f>
        <v/>
      </c>
    </row>
    <row r="224" customFormat="false" ht="15" hidden="false" customHeight="false" outlineLevel="0" collapsed="false">
      <c r="A224" s="41"/>
      <c r="B224" s="40"/>
      <c r="C224" s="40"/>
      <c r="D224" s="40"/>
      <c r="E224" s="44"/>
      <c r="F224" s="38" t="str">
        <f aca="false">IF(A224="","",DATE(YEAR(A224),MONTH(A224),1))</f>
        <v/>
      </c>
    </row>
    <row r="225" customFormat="false" ht="15" hidden="false" customHeight="false" outlineLevel="0" collapsed="false">
      <c r="A225" s="41"/>
      <c r="B225" s="40"/>
      <c r="C225" s="40"/>
      <c r="D225" s="40"/>
      <c r="E225" s="44"/>
      <c r="F225" s="38" t="str">
        <f aca="false">IF(A225="","",DATE(YEAR(A225),MONTH(A225),1))</f>
        <v/>
      </c>
    </row>
    <row r="226" customFormat="false" ht="15" hidden="false" customHeight="false" outlineLevel="0" collapsed="false">
      <c r="A226" s="41"/>
      <c r="B226" s="40"/>
      <c r="C226" s="40"/>
      <c r="D226" s="40"/>
      <c r="E226" s="44"/>
      <c r="F226" s="38" t="str">
        <f aca="false">IF(A226="","",DATE(YEAR(A226),MONTH(A226),1))</f>
        <v/>
      </c>
    </row>
    <row r="227" customFormat="false" ht="15" hidden="false" customHeight="false" outlineLevel="0" collapsed="false">
      <c r="A227" s="41"/>
      <c r="B227" s="40"/>
      <c r="C227" s="40"/>
      <c r="D227" s="40"/>
      <c r="E227" s="44"/>
      <c r="F227" s="38" t="str">
        <f aca="false">IF(A227="","",DATE(YEAR(A227),MONTH(A227),1))</f>
        <v/>
      </c>
    </row>
    <row r="228" customFormat="false" ht="15" hidden="false" customHeight="false" outlineLevel="0" collapsed="false">
      <c r="A228" s="41"/>
      <c r="B228" s="40"/>
      <c r="C228" s="40"/>
      <c r="D228" s="40"/>
      <c r="E228" s="44"/>
      <c r="F228" s="38" t="str">
        <f aca="false">IF(A228="","",DATE(YEAR(A228),MONTH(A228),1))</f>
        <v/>
      </c>
    </row>
    <row r="229" customFormat="false" ht="15" hidden="false" customHeight="false" outlineLevel="0" collapsed="false">
      <c r="A229" s="41"/>
      <c r="B229" s="40"/>
      <c r="C229" s="40"/>
      <c r="D229" s="40"/>
      <c r="E229" s="44"/>
      <c r="F229" s="38" t="str">
        <f aca="false">IF(A229="","",DATE(YEAR(A229),MONTH(A229),1))</f>
        <v/>
      </c>
    </row>
    <row r="230" customFormat="false" ht="15" hidden="false" customHeight="false" outlineLevel="0" collapsed="false">
      <c r="A230" s="41"/>
      <c r="B230" s="40"/>
      <c r="C230" s="40"/>
      <c r="D230" s="40"/>
      <c r="E230" s="44"/>
      <c r="F230" s="38" t="str">
        <f aca="false">IF(A230="","",DATE(YEAR(A230),MONTH(A230),1))</f>
        <v/>
      </c>
    </row>
    <row r="231" customFormat="false" ht="15" hidden="false" customHeight="false" outlineLevel="0" collapsed="false">
      <c r="A231" s="41"/>
      <c r="B231" s="40"/>
      <c r="C231" s="40"/>
      <c r="D231" s="40"/>
      <c r="E231" s="44"/>
      <c r="F231" s="38" t="str">
        <f aca="false">IF(A231="","",DATE(YEAR(A231),MONTH(A231),1))</f>
        <v/>
      </c>
    </row>
    <row r="232" customFormat="false" ht="15" hidden="false" customHeight="false" outlineLevel="0" collapsed="false">
      <c r="A232" s="41"/>
      <c r="B232" s="40"/>
      <c r="C232" s="40"/>
      <c r="D232" s="40"/>
      <c r="E232" s="44"/>
      <c r="F232" s="38" t="str">
        <f aca="false">IF(A232="","",DATE(YEAR(A232),MONTH(A232),1))</f>
        <v/>
      </c>
    </row>
    <row r="233" customFormat="false" ht="15" hidden="false" customHeight="false" outlineLevel="0" collapsed="false">
      <c r="A233" s="41"/>
      <c r="B233" s="40"/>
      <c r="C233" s="40"/>
      <c r="D233" s="40"/>
      <c r="E233" s="44"/>
      <c r="F233" s="38" t="str">
        <f aca="false">IF(A233="","",DATE(YEAR(A233),MONTH(A233),1))</f>
        <v/>
      </c>
    </row>
    <row r="234" customFormat="false" ht="15" hidden="false" customHeight="false" outlineLevel="0" collapsed="false">
      <c r="A234" s="41"/>
      <c r="B234" s="40"/>
      <c r="C234" s="40"/>
      <c r="D234" s="40"/>
      <c r="E234" s="44"/>
      <c r="F234" s="38" t="str">
        <f aca="false">IF(A234="","",DATE(YEAR(A234),MONTH(A234),1))</f>
        <v/>
      </c>
    </row>
    <row r="235" customFormat="false" ht="15" hidden="false" customHeight="false" outlineLevel="0" collapsed="false">
      <c r="A235" s="41"/>
      <c r="B235" s="40"/>
      <c r="C235" s="40"/>
      <c r="D235" s="40"/>
      <c r="E235" s="44"/>
      <c r="F235" s="38" t="str">
        <f aca="false">IF(A235="","",DATE(YEAR(A235),MONTH(A235),1))</f>
        <v/>
      </c>
    </row>
    <row r="236" customFormat="false" ht="15" hidden="false" customHeight="false" outlineLevel="0" collapsed="false">
      <c r="A236" s="41"/>
      <c r="B236" s="40"/>
      <c r="C236" s="40"/>
      <c r="D236" s="40"/>
      <c r="E236" s="44"/>
      <c r="F236" s="38" t="str">
        <f aca="false">IF(A236="","",DATE(YEAR(A236),MONTH(A236),1))</f>
        <v/>
      </c>
    </row>
    <row r="237" customFormat="false" ht="15" hidden="false" customHeight="false" outlineLevel="0" collapsed="false">
      <c r="A237" s="41"/>
      <c r="B237" s="40"/>
      <c r="C237" s="40"/>
      <c r="D237" s="40"/>
      <c r="E237" s="44"/>
      <c r="F237" s="38" t="str">
        <f aca="false">IF(A237="","",DATE(YEAR(A237),MONTH(A237),1))</f>
        <v/>
      </c>
    </row>
    <row r="238" customFormat="false" ht="15" hidden="false" customHeight="false" outlineLevel="0" collapsed="false">
      <c r="A238" s="41"/>
      <c r="B238" s="40"/>
      <c r="C238" s="40"/>
      <c r="D238" s="40"/>
      <c r="E238" s="44"/>
      <c r="F238" s="38" t="str">
        <f aca="false">IF(A238="","",DATE(YEAR(A238),MONTH(A238),1))</f>
        <v/>
      </c>
    </row>
    <row r="239" customFormat="false" ht="15" hidden="false" customHeight="false" outlineLevel="0" collapsed="false">
      <c r="A239" s="41"/>
      <c r="B239" s="40"/>
      <c r="C239" s="40"/>
      <c r="D239" s="40"/>
      <c r="E239" s="44"/>
      <c r="F239" s="38" t="str">
        <f aca="false">IF(A239="","",DATE(YEAR(A239),MONTH(A239),1))</f>
        <v/>
      </c>
    </row>
    <row r="240" customFormat="false" ht="15" hidden="false" customHeight="false" outlineLevel="0" collapsed="false">
      <c r="A240" s="41"/>
      <c r="B240" s="40"/>
      <c r="C240" s="40"/>
      <c r="D240" s="40"/>
      <c r="E240" s="44"/>
      <c r="F240" s="38" t="str">
        <f aca="false">IF(A240="","",DATE(YEAR(A240),MONTH(A240),1))</f>
        <v/>
      </c>
    </row>
    <row r="241" customFormat="false" ht="15" hidden="false" customHeight="false" outlineLevel="0" collapsed="false">
      <c r="A241" s="41"/>
      <c r="B241" s="40"/>
      <c r="C241" s="40"/>
      <c r="D241" s="40"/>
      <c r="E241" s="44"/>
      <c r="F241" s="38" t="str">
        <f aca="false">IF(A241="","",DATE(YEAR(A241),MONTH(A241),1))</f>
        <v/>
      </c>
    </row>
    <row r="242" customFormat="false" ht="15" hidden="false" customHeight="false" outlineLevel="0" collapsed="false">
      <c r="A242" s="41"/>
      <c r="B242" s="40"/>
      <c r="C242" s="40"/>
      <c r="D242" s="40"/>
      <c r="E242" s="44"/>
      <c r="F242" s="38" t="str">
        <f aca="false">IF(A242="","",DATE(YEAR(A242),MONTH(A242),1))</f>
        <v/>
      </c>
    </row>
    <row r="243" customFormat="false" ht="15" hidden="false" customHeight="false" outlineLevel="0" collapsed="false">
      <c r="A243" s="41"/>
      <c r="B243" s="40"/>
      <c r="C243" s="40"/>
      <c r="D243" s="40"/>
      <c r="E243" s="44"/>
      <c r="F243" s="38" t="str">
        <f aca="false">IF(A243="","",DATE(YEAR(A243),MONTH(A243),1))</f>
        <v/>
      </c>
    </row>
    <row r="244" customFormat="false" ht="15" hidden="false" customHeight="false" outlineLevel="0" collapsed="false">
      <c r="A244" s="41"/>
      <c r="B244" s="40"/>
      <c r="C244" s="40"/>
      <c r="D244" s="40"/>
      <c r="E244" s="44"/>
      <c r="F244" s="38" t="str">
        <f aca="false">IF(A244="","",DATE(YEAR(A244),MONTH(A244),1))</f>
        <v/>
      </c>
    </row>
    <row r="245" customFormat="false" ht="15" hidden="false" customHeight="false" outlineLevel="0" collapsed="false">
      <c r="A245" s="41"/>
      <c r="B245" s="40"/>
      <c r="C245" s="40"/>
      <c r="D245" s="40"/>
      <c r="E245" s="44"/>
      <c r="F245" s="38" t="str">
        <f aca="false">IF(A245="","",DATE(YEAR(A245),MONTH(A245),1))</f>
        <v/>
      </c>
    </row>
    <row r="246" customFormat="false" ht="15" hidden="false" customHeight="false" outlineLevel="0" collapsed="false">
      <c r="A246" s="41"/>
      <c r="B246" s="40"/>
      <c r="C246" s="40"/>
      <c r="D246" s="40"/>
      <c r="E246" s="44"/>
      <c r="F246" s="38" t="str">
        <f aca="false">IF(A246="","",DATE(YEAR(A246),MONTH(A246),1))</f>
        <v/>
      </c>
    </row>
    <row r="247" customFormat="false" ht="15" hidden="false" customHeight="false" outlineLevel="0" collapsed="false">
      <c r="A247" s="41"/>
      <c r="B247" s="40"/>
      <c r="C247" s="40"/>
      <c r="D247" s="40"/>
      <c r="E247" s="44"/>
      <c r="F247" s="38" t="str">
        <f aca="false">IF(A247="","",DATE(YEAR(A247),MONTH(A247),1))</f>
        <v/>
      </c>
    </row>
    <row r="248" customFormat="false" ht="15" hidden="false" customHeight="false" outlineLevel="0" collapsed="false">
      <c r="A248" s="41"/>
      <c r="B248" s="40"/>
      <c r="C248" s="40"/>
      <c r="D248" s="40"/>
      <c r="E248" s="44"/>
      <c r="F248" s="38" t="str">
        <f aca="false">IF(A248="","",DATE(YEAR(A248),MONTH(A248),1))</f>
        <v/>
      </c>
    </row>
    <row r="249" customFormat="false" ht="15" hidden="false" customHeight="false" outlineLevel="0" collapsed="false">
      <c r="A249" s="41"/>
      <c r="B249" s="40"/>
      <c r="C249" s="40"/>
      <c r="D249" s="40"/>
      <c r="E249" s="44"/>
      <c r="F249" s="38" t="str">
        <f aca="false">IF(A249="","",DATE(YEAR(A249),MONTH(A249),1))</f>
        <v/>
      </c>
    </row>
    <row r="250" customFormat="false" ht="15" hidden="false" customHeight="false" outlineLevel="0" collapsed="false">
      <c r="A250" s="41"/>
      <c r="B250" s="40"/>
      <c r="C250" s="40"/>
      <c r="D250" s="40"/>
      <c r="E250" s="44"/>
      <c r="F250" s="38" t="str">
        <f aca="false">IF(A250="","",DATE(YEAR(A250),MONTH(A250),1))</f>
        <v/>
      </c>
    </row>
    <row r="251" customFormat="false" ht="15" hidden="false" customHeight="false" outlineLevel="0" collapsed="false">
      <c r="A251" s="41"/>
      <c r="B251" s="40"/>
      <c r="C251" s="40"/>
      <c r="D251" s="40"/>
      <c r="E251" s="44"/>
      <c r="F251" s="38" t="str">
        <f aca="false">IF(A251="","",DATE(YEAR(A251),MONTH(A251),1))</f>
        <v/>
      </c>
    </row>
    <row r="252" customFormat="false" ht="15" hidden="false" customHeight="false" outlineLevel="0" collapsed="false">
      <c r="A252" s="41"/>
      <c r="B252" s="40"/>
      <c r="C252" s="40"/>
      <c r="D252" s="40"/>
      <c r="E252" s="44"/>
      <c r="F252" s="38" t="str">
        <f aca="false">IF(A252="","",DATE(YEAR(A252),MONTH(A252),1))</f>
        <v/>
      </c>
    </row>
    <row r="253" customFormat="false" ht="15" hidden="false" customHeight="false" outlineLevel="0" collapsed="false">
      <c r="A253" s="41"/>
      <c r="B253" s="40"/>
      <c r="C253" s="40"/>
      <c r="D253" s="40"/>
      <c r="E253" s="44"/>
      <c r="F253" s="38" t="str">
        <f aca="false">IF(A253="","",DATE(YEAR(A253),MONTH(A253),1))</f>
        <v/>
      </c>
    </row>
    <row r="254" customFormat="false" ht="15" hidden="false" customHeight="false" outlineLevel="0" collapsed="false">
      <c r="A254" s="41"/>
      <c r="B254" s="40"/>
      <c r="C254" s="40"/>
      <c r="D254" s="40"/>
      <c r="E254" s="44"/>
      <c r="F254" s="38" t="str">
        <f aca="false">IF(A254="","",DATE(YEAR(A254),MONTH(A254),1))</f>
        <v/>
      </c>
    </row>
    <row r="255" customFormat="false" ht="15" hidden="false" customHeight="false" outlineLevel="0" collapsed="false">
      <c r="A255" s="41"/>
      <c r="B255" s="40"/>
      <c r="C255" s="40"/>
      <c r="D255" s="40"/>
      <c r="E255" s="44"/>
      <c r="F255" s="38" t="str">
        <f aca="false">IF(A255="","",DATE(YEAR(A255),MONTH(A255),1))</f>
        <v/>
      </c>
    </row>
    <row r="256" customFormat="false" ht="15" hidden="false" customHeight="false" outlineLevel="0" collapsed="false">
      <c r="A256" s="41"/>
      <c r="B256" s="40"/>
      <c r="C256" s="40"/>
      <c r="D256" s="40"/>
      <c r="E256" s="44"/>
      <c r="F256" s="38" t="str">
        <f aca="false">IF(A256="","",DATE(YEAR(A256),MONTH(A256),1))</f>
        <v/>
      </c>
    </row>
    <row r="257" customFormat="false" ht="15" hidden="false" customHeight="false" outlineLevel="0" collapsed="false">
      <c r="A257" s="41"/>
      <c r="B257" s="40"/>
      <c r="C257" s="40"/>
      <c r="D257" s="40"/>
      <c r="E257" s="44"/>
      <c r="F257" s="38" t="str">
        <f aca="false">IF(A257="","",DATE(YEAR(A257),MONTH(A257),1))</f>
        <v/>
      </c>
    </row>
    <row r="258" customFormat="false" ht="15" hidden="false" customHeight="false" outlineLevel="0" collapsed="false">
      <c r="A258" s="41"/>
      <c r="B258" s="40"/>
      <c r="C258" s="40"/>
      <c r="D258" s="40"/>
      <c r="E258" s="44"/>
      <c r="F258" s="38" t="str">
        <f aca="false">IF(A258="","",DATE(YEAR(A258),MONTH(A258),1))</f>
        <v/>
      </c>
    </row>
    <row r="259" customFormat="false" ht="15" hidden="false" customHeight="false" outlineLevel="0" collapsed="false">
      <c r="A259" s="41"/>
      <c r="B259" s="40"/>
      <c r="C259" s="40"/>
      <c r="D259" s="40"/>
      <c r="E259" s="44"/>
      <c r="F259" s="38" t="str">
        <f aca="false">IF(A259="","",DATE(YEAR(A259),MONTH(A259),1))</f>
        <v/>
      </c>
    </row>
    <row r="260" customFormat="false" ht="15" hidden="false" customHeight="false" outlineLevel="0" collapsed="false">
      <c r="A260" s="41"/>
      <c r="B260" s="40"/>
      <c r="C260" s="40"/>
      <c r="D260" s="40"/>
      <c r="E260" s="44"/>
      <c r="F260" s="38" t="str">
        <f aca="false">IF(A260="","",DATE(YEAR(A260),MONTH(A260),1))</f>
        <v/>
      </c>
    </row>
    <row r="261" customFormat="false" ht="15" hidden="false" customHeight="false" outlineLevel="0" collapsed="false">
      <c r="A261" s="41"/>
      <c r="B261" s="40"/>
      <c r="C261" s="40"/>
      <c r="D261" s="40"/>
      <c r="E261" s="44"/>
      <c r="F261" s="38" t="str">
        <f aca="false">IF(A261="","",DATE(YEAR(A261),MONTH(A261),1))</f>
        <v/>
      </c>
    </row>
    <row r="262" customFormat="false" ht="15" hidden="false" customHeight="false" outlineLevel="0" collapsed="false">
      <c r="A262" s="41"/>
      <c r="B262" s="40"/>
      <c r="C262" s="40"/>
      <c r="D262" s="40"/>
      <c r="E262" s="44"/>
      <c r="F262" s="38" t="str">
        <f aca="false">IF(A262="","",DATE(YEAR(A262),MONTH(A262),1))</f>
        <v/>
      </c>
    </row>
    <row r="263" customFormat="false" ht="15" hidden="false" customHeight="false" outlineLevel="0" collapsed="false">
      <c r="A263" s="41"/>
      <c r="B263" s="40"/>
      <c r="C263" s="40"/>
      <c r="D263" s="40"/>
      <c r="E263" s="44"/>
      <c r="F263" s="38" t="str">
        <f aca="false">IF(A263="","",DATE(YEAR(A263),MONTH(A263),1))</f>
        <v/>
      </c>
    </row>
    <row r="264" customFormat="false" ht="15" hidden="false" customHeight="false" outlineLevel="0" collapsed="false">
      <c r="A264" s="41"/>
      <c r="B264" s="40"/>
      <c r="C264" s="40"/>
      <c r="D264" s="40"/>
      <c r="E264" s="44"/>
      <c r="F264" s="38" t="str">
        <f aca="false">IF(A264="","",DATE(YEAR(A264),MONTH(A264),1))</f>
        <v/>
      </c>
    </row>
    <row r="265" customFormat="false" ht="15" hidden="false" customHeight="false" outlineLevel="0" collapsed="false">
      <c r="A265" s="41"/>
      <c r="B265" s="40"/>
      <c r="C265" s="40"/>
      <c r="D265" s="40"/>
      <c r="E265" s="44"/>
      <c r="F265" s="38" t="str">
        <f aca="false">IF(A265="","",DATE(YEAR(A265),MONTH(A265),1))</f>
        <v/>
      </c>
    </row>
    <row r="266" customFormat="false" ht="15" hidden="false" customHeight="false" outlineLevel="0" collapsed="false">
      <c r="A266" s="41"/>
      <c r="B266" s="40"/>
      <c r="C266" s="40"/>
      <c r="D266" s="40"/>
      <c r="E266" s="44"/>
      <c r="F266" s="38" t="str">
        <f aca="false">IF(A266="","",DATE(YEAR(A266),MONTH(A266),1))</f>
        <v/>
      </c>
    </row>
    <row r="267" customFormat="false" ht="15" hidden="false" customHeight="false" outlineLevel="0" collapsed="false">
      <c r="A267" s="41"/>
      <c r="B267" s="40"/>
      <c r="C267" s="40"/>
      <c r="D267" s="40"/>
      <c r="E267" s="44"/>
      <c r="F267" s="38" t="str">
        <f aca="false">IF(A267="","",DATE(YEAR(A267),MONTH(A267),1))</f>
        <v/>
      </c>
    </row>
    <row r="268" customFormat="false" ht="15" hidden="false" customHeight="false" outlineLevel="0" collapsed="false">
      <c r="A268" s="41"/>
      <c r="B268" s="40"/>
      <c r="C268" s="40"/>
      <c r="D268" s="40"/>
      <c r="E268" s="44"/>
      <c r="F268" s="38" t="str">
        <f aca="false">IF(A268="","",DATE(YEAR(A268),MONTH(A268),1))</f>
        <v/>
      </c>
    </row>
    <row r="269" customFormat="false" ht="15" hidden="false" customHeight="false" outlineLevel="0" collapsed="false">
      <c r="A269" s="41"/>
      <c r="B269" s="40"/>
      <c r="C269" s="40"/>
      <c r="D269" s="40"/>
      <c r="E269" s="44"/>
      <c r="F269" s="38" t="str">
        <f aca="false">IF(A269="","",DATE(YEAR(A269),MONTH(A269),1))</f>
        <v/>
      </c>
    </row>
    <row r="270" customFormat="false" ht="15" hidden="false" customHeight="false" outlineLevel="0" collapsed="false">
      <c r="A270" s="41"/>
      <c r="B270" s="40"/>
      <c r="C270" s="40"/>
      <c r="D270" s="40"/>
      <c r="E270" s="44"/>
      <c r="F270" s="38" t="str">
        <f aca="false">IF(A270="","",DATE(YEAR(A270),MONTH(A270),1))</f>
        <v/>
      </c>
    </row>
    <row r="271" customFormat="false" ht="15" hidden="false" customHeight="false" outlineLevel="0" collapsed="false">
      <c r="A271" s="41"/>
      <c r="B271" s="40"/>
      <c r="C271" s="40"/>
      <c r="D271" s="40"/>
      <c r="E271" s="44"/>
      <c r="F271" s="38" t="str">
        <f aca="false">IF(A271="","",DATE(YEAR(A271),MONTH(A271),1))</f>
        <v/>
      </c>
    </row>
    <row r="272" customFormat="false" ht="15" hidden="false" customHeight="false" outlineLevel="0" collapsed="false">
      <c r="A272" s="41"/>
      <c r="B272" s="40"/>
      <c r="C272" s="40"/>
      <c r="D272" s="40"/>
      <c r="E272" s="44"/>
      <c r="F272" s="38" t="str">
        <f aca="false">IF(A272="","",DATE(YEAR(A272),MONTH(A272),1))</f>
        <v/>
      </c>
    </row>
    <row r="273" customFormat="false" ht="15" hidden="false" customHeight="false" outlineLevel="0" collapsed="false">
      <c r="A273" s="41"/>
      <c r="B273" s="40"/>
      <c r="C273" s="40"/>
      <c r="D273" s="40"/>
      <c r="E273" s="44"/>
      <c r="F273" s="38" t="str">
        <f aca="false">IF(A273="","",DATE(YEAR(A273),MONTH(A273),1))</f>
        <v/>
      </c>
    </row>
    <row r="274" customFormat="false" ht="15" hidden="false" customHeight="false" outlineLevel="0" collapsed="false">
      <c r="A274" s="41"/>
      <c r="B274" s="40"/>
      <c r="C274" s="40"/>
      <c r="D274" s="40"/>
      <c r="E274" s="44"/>
      <c r="F274" s="38" t="str">
        <f aca="false">IF(A274="","",DATE(YEAR(A274),MONTH(A274),1))</f>
        <v/>
      </c>
    </row>
    <row r="275" customFormat="false" ht="15" hidden="false" customHeight="false" outlineLevel="0" collapsed="false">
      <c r="A275" s="41"/>
      <c r="B275" s="40"/>
      <c r="C275" s="40"/>
      <c r="D275" s="40"/>
      <c r="E275" s="44"/>
      <c r="F275" s="38" t="str">
        <f aca="false">IF(A275="","",DATE(YEAR(A275),MONTH(A275),1))</f>
        <v/>
      </c>
    </row>
    <row r="276" customFormat="false" ht="15" hidden="false" customHeight="false" outlineLevel="0" collapsed="false">
      <c r="A276" s="41"/>
      <c r="B276" s="40"/>
      <c r="C276" s="40"/>
      <c r="D276" s="40"/>
      <c r="E276" s="44"/>
      <c r="F276" s="38" t="str">
        <f aca="false">IF(A276="","",DATE(YEAR(A276),MONTH(A276),1))</f>
        <v/>
      </c>
    </row>
    <row r="277" customFormat="false" ht="15" hidden="false" customHeight="false" outlineLevel="0" collapsed="false">
      <c r="A277" s="41"/>
      <c r="B277" s="40"/>
      <c r="C277" s="40"/>
      <c r="D277" s="40"/>
      <c r="E277" s="44"/>
      <c r="F277" s="38" t="str">
        <f aca="false">IF(A277="","",DATE(YEAR(A277),MONTH(A277),1))</f>
        <v/>
      </c>
    </row>
    <row r="278" customFormat="false" ht="15" hidden="false" customHeight="false" outlineLevel="0" collapsed="false">
      <c r="A278" s="41"/>
      <c r="B278" s="40"/>
      <c r="C278" s="40"/>
      <c r="D278" s="40"/>
      <c r="E278" s="44"/>
      <c r="F278" s="38" t="str">
        <f aca="false">IF(A278="","",DATE(YEAR(A278),MONTH(A278),1))</f>
        <v/>
      </c>
    </row>
    <row r="279" customFormat="false" ht="15" hidden="false" customHeight="false" outlineLevel="0" collapsed="false">
      <c r="A279" s="41"/>
      <c r="B279" s="40"/>
      <c r="C279" s="40"/>
      <c r="D279" s="40"/>
      <c r="E279" s="44"/>
      <c r="F279" s="38" t="str">
        <f aca="false">IF(A279="","",DATE(YEAR(A279),MONTH(A279),1))</f>
        <v/>
      </c>
    </row>
    <row r="280" customFormat="false" ht="15" hidden="false" customHeight="false" outlineLevel="0" collapsed="false">
      <c r="A280" s="41"/>
      <c r="B280" s="40"/>
      <c r="C280" s="40"/>
      <c r="D280" s="40"/>
      <c r="E280" s="44"/>
      <c r="F280" s="38" t="str">
        <f aca="false">IF(A280="","",DATE(YEAR(A280),MONTH(A280),1))</f>
        <v/>
      </c>
    </row>
    <row r="281" customFormat="false" ht="15" hidden="false" customHeight="false" outlineLevel="0" collapsed="false">
      <c r="A281" s="41"/>
      <c r="B281" s="40"/>
      <c r="C281" s="40"/>
      <c r="D281" s="40"/>
      <c r="E281" s="44"/>
      <c r="F281" s="38" t="str">
        <f aca="false">IF(A281="","",DATE(YEAR(A281),MONTH(A281),1))</f>
        <v/>
      </c>
    </row>
    <row r="282" customFormat="false" ht="15" hidden="false" customHeight="false" outlineLevel="0" collapsed="false">
      <c r="A282" s="41"/>
      <c r="B282" s="40"/>
      <c r="C282" s="40"/>
      <c r="D282" s="40"/>
      <c r="E282" s="44"/>
      <c r="F282" s="38" t="str">
        <f aca="false">IF(A282="","",DATE(YEAR(A282),MONTH(A282),1))</f>
        <v/>
      </c>
    </row>
    <row r="283" customFormat="false" ht="15" hidden="false" customHeight="false" outlineLevel="0" collapsed="false">
      <c r="A283" s="41"/>
      <c r="B283" s="40"/>
      <c r="C283" s="40"/>
      <c r="D283" s="40"/>
      <c r="E283" s="44"/>
      <c r="F283" s="38" t="str">
        <f aca="false">IF(A283="","",DATE(YEAR(A283),MONTH(A283),1))</f>
        <v/>
      </c>
    </row>
    <row r="284" customFormat="false" ht="15" hidden="false" customHeight="false" outlineLevel="0" collapsed="false">
      <c r="A284" s="41"/>
      <c r="B284" s="40"/>
      <c r="C284" s="40"/>
      <c r="D284" s="40"/>
      <c r="E284" s="44"/>
      <c r="F284" s="38" t="str">
        <f aca="false">IF(A284="","",DATE(YEAR(A284),MONTH(A284),1))</f>
        <v/>
      </c>
    </row>
    <row r="285" customFormat="false" ht="15" hidden="false" customHeight="false" outlineLevel="0" collapsed="false">
      <c r="A285" s="41"/>
      <c r="B285" s="40"/>
      <c r="C285" s="40"/>
      <c r="D285" s="40"/>
      <c r="E285" s="44"/>
      <c r="F285" s="38" t="str">
        <f aca="false">IF(A285="","",DATE(YEAR(A285),MONTH(A285),1))</f>
        <v/>
      </c>
    </row>
    <row r="286" customFormat="false" ht="15" hidden="false" customHeight="false" outlineLevel="0" collapsed="false">
      <c r="A286" s="41"/>
      <c r="B286" s="40"/>
      <c r="C286" s="40"/>
      <c r="D286" s="40"/>
      <c r="E286" s="44"/>
      <c r="F286" s="38" t="str">
        <f aca="false">IF(A286="","",DATE(YEAR(A286),MONTH(A286),1))</f>
        <v/>
      </c>
    </row>
    <row r="287" customFormat="false" ht="15" hidden="false" customHeight="false" outlineLevel="0" collapsed="false">
      <c r="A287" s="41"/>
      <c r="B287" s="40"/>
      <c r="C287" s="40"/>
      <c r="D287" s="40"/>
      <c r="E287" s="44"/>
      <c r="F287" s="38" t="str">
        <f aca="false">IF(A287="","",DATE(YEAR(A287),MONTH(A287),1))</f>
        <v/>
      </c>
    </row>
    <row r="288" customFormat="false" ht="15" hidden="false" customHeight="false" outlineLevel="0" collapsed="false">
      <c r="A288" s="41"/>
      <c r="B288" s="40"/>
      <c r="C288" s="40"/>
      <c r="D288" s="40"/>
      <c r="E288" s="44"/>
      <c r="F288" s="38" t="str">
        <f aca="false">IF(A288="","",DATE(YEAR(A288),MONTH(A288),1))</f>
        <v/>
      </c>
    </row>
    <row r="289" customFormat="false" ht="15" hidden="false" customHeight="false" outlineLevel="0" collapsed="false">
      <c r="A289" s="41"/>
      <c r="B289" s="40"/>
      <c r="C289" s="40"/>
      <c r="D289" s="40"/>
      <c r="E289" s="44"/>
      <c r="F289" s="38" t="str">
        <f aca="false">IF(A289="","",DATE(YEAR(A289),MONTH(A289),1))</f>
        <v/>
      </c>
    </row>
    <row r="290" customFormat="false" ht="15" hidden="false" customHeight="false" outlineLevel="0" collapsed="false">
      <c r="A290" s="41"/>
      <c r="B290" s="40"/>
      <c r="C290" s="40"/>
      <c r="D290" s="40"/>
      <c r="E290" s="44"/>
      <c r="F290" s="38" t="str">
        <f aca="false">IF(A290="","",DATE(YEAR(A290),MONTH(A290),1))</f>
        <v/>
      </c>
    </row>
    <row r="291" customFormat="false" ht="15" hidden="false" customHeight="false" outlineLevel="0" collapsed="false">
      <c r="A291" s="41"/>
      <c r="B291" s="40"/>
      <c r="C291" s="40"/>
      <c r="D291" s="40"/>
      <c r="E291" s="44"/>
      <c r="F291" s="38" t="str">
        <f aca="false">IF(A291="","",DATE(YEAR(A291),MONTH(A291),1))</f>
        <v/>
      </c>
    </row>
    <row r="292" customFormat="false" ht="15" hidden="false" customHeight="false" outlineLevel="0" collapsed="false">
      <c r="A292" s="41"/>
      <c r="B292" s="40"/>
      <c r="C292" s="40"/>
      <c r="D292" s="40"/>
      <c r="E292" s="44"/>
      <c r="F292" s="38" t="str">
        <f aca="false">IF(A292="","",DATE(YEAR(A292),MONTH(A292),1))</f>
        <v/>
      </c>
    </row>
    <row r="293" customFormat="false" ht="15" hidden="false" customHeight="false" outlineLevel="0" collapsed="false">
      <c r="A293" s="41"/>
      <c r="B293" s="40"/>
      <c r="C293" s="40"/>
      <c r="D293" s="40"/>
      <c r="E293" s="44"/>
      <c r="F293" s="38" t="str">
        <f aca="false">IF(A293="","",DATE(YEAR(A293),MONTH(A293),1))</f>
        <v/>
      </c>
    </row>
    <row r="294" customFormat="false" ht="15" hidden="false" customHeight="false" outlineLevel="0" collapsed="false">
      <c r="A294" s="41"/>
      <c r="B294" s="40"/>
      <c r="C294" s="40"/>
      <c r="D294" s="40"/>
      <c r="E294" s="44"/>
      <c r="F294" s="38" t="str">
        <f aca="false">IF(A294="","",DATE(YEAR(A294),MONTH(A294),1))</f>
        <v/>
      </c>
    </row>
    <row r="295" customFormat="false" ht="15" hidden="false" customHeight="false" outlineLevel="0" collapsed="false">
      <c r="A295" s="41"/>
      <c r="B295" s="40"/>
      <c r="C295" s="40"/>
      <c r="D295" s="40"/>
      <c r="E295" s="44"/>
      <c r="F295" s="38" t="str">
        <f aca="false">IF(A295="","",DATE(YEAR(A295),MONTH(A295),1))</f>
        <v/>
      </c>
    </row>
    <row r="296" customFormat="false" ht="15" hidden="false" customHeight="false" outlineLevel="0" collapsed="false">
      <c r="A296" s="41"/>
      <c r="B296" s="40"/>
      <c r="C296" s="40"/>
      <c r="D296" s="40"/>
      <c r="E296" s="44"/>
      <c r="F296" s="38" t="str">
        <f aca="false">IF(A296="","",DATE(YEAR(A296),MONTH(A296),1))</f>
        <v/>
      </c>
    </row>
    <row r="297" customFormat="false" ht="15" hidden="false" customHeight="false" outlineLevel="0" collapsed="false">
      <c r="A297" s="41"/>
      <c r="B297" s="40"/>
      <c r="C297" s="40"/>
      <c r="D297" s="40"/>
      <c r="E297" s="44"/>
      <c r="F297" s="38" t="str">
        <f aca="false">IF(A297="","",DATE(YEAR(A297),MONTH(A297),1))</f>
        <v/>
      </c>
    </row>
    <row r="298" customFormat="false" ht="15" hidden="false" customHeight="false" outlineLevel="0" collapsed="false">
      <c r="A298" s="41"/>
      <c r="B298" s="40"/>
      <c r="C298" s="40"/>
      <c r="D298" s="40"/>
      <c r="E298" s="44"/>
      <c r="F298" s="38" t="str">
        <f aca="false">IF(A298="","",DATE(YEAR(A298),MONTH(A298),1))</f>
        <v/>
      </c>
    </row>
    <row r="299" customFormat="false" ht="15" hidden="false" customHeight="false" outlineLevel="0" collapsed="false">
      <c r="A299" s="41"/>
      <c r="B299" s="40"/>
      <c r="C299" s="40"/>
      <c r="D299" s="40"/>
      <c r="E299" s="44"/>
      <c r="F299" s="38" t="str">
        <f aca="false">IF(A299="","",DATE(YEAR(A299),MONTH(A299),1))</f>
        <v/>
      </c>
    </row>
    <row r="300" customFormat="false" ht="15" hidden="false" customHeight="false" outlineLevel="0" collapsed="false">
      <c r="A300" s="41"/>
      <c r="B300" s="40"/>
      <c r="C300" s="40"/>
      <c r="D300" s="40"/>
      <c r="E300" s="44"/>
      <c r="F300" s="38" t="str">
        <f aca="false">IF(A300="","",DATE(YEAR(A300),MONTH(A300),1))</f>
        <v/>
      </c>
    </row>
    <row r="301" customFormat="false" ht="15" hidden="false" customHeight="false" outlineLevel="0" collapsed="false">
      <c r="A301" s="41"/>
      <c r="B301" s="40"/>
      <c r="C301" s="40"/>
      <c r="D301" s="40"/>
      <c r="E301" s="44"/>
      <c r="F301" s="38" t="str">
        <f aca="false">IF(A301="","",DATE(YEAR(A301),MONTH(A301),1))</f>
        <v/>
      </c>
    </row>
    <row r="302" customFormat="false" ht="15" hidden="false" customHeight="false" outlineLevel="0" collapsed="false">
      <c r="A302" s="41"/>
      <c r="B302" s="40"/>
      <c r="C302" s="40"/>
      <c r="D302" s="40"/>
      <c r="E302" s="44"/>
      <c r="F302" s="38" t="str">
        <f aca="false">IF(A302="","",DATE(YEAR(A302),MONTH(A302),1))</f>
        <v/>
      </c>
    </row>
    <row r="303" customFormat="false" ht="15" hidden="false" customHeight="false" outlineLevel="0" collapsed="false">
      <c r="A303" s="41"/>
      <c r="B303" s="40"/>
      <c r="C303" s="40"/>
      <c r="D303" s="40"/>
      <c r="E303" s="44"/>
      <c r="F303" s="38" t="str">
        <f aca="false">IF(A303="","",DATE(YEAR(A303),MONTH(A303),1))</f>
        <v/>
      </c>
    </row>
    <row r="304" customFormat="false" ht="15" hidden="false" customHeight="false" outlineLevel="0" collapsed="false">
      <c r="A304" s="41"/>
      <c r="B304" s="40"/>
      <c r="C304" s="40"/>
      <c r="D304" s="40"/>
      <c r="E304" s="44"/>
      <c r="F304" s="38" t="str">
        <f aca="false">IF(A304="","",DATE(YEAR(A304),MONTH(A304),1))</f>
        <v/>
      </c>
    </row>
    <row r="305" customFormat="false" ht="15" hidden="false" customHeight="false" outlineLevel="0" collapsed="false">
      <c r="A305" s="41"/>
      <c r="B305" s="40"/>
      <c r="C305" s="40"/>
      <c r="D305" s="40"/>
      <c r="E305" s="44"/>
      <c r="F305" s="38" t="str">
        <f aca="false">IF(A305="","",DATE(YEAR(A305),MONTH(A305),1))</f>
        <v/>
      </c>
    </row>
    <row r="306" customFormat="false" ht="15" hidden="false" customHeight="false" outlineLevel="0" collapsed="false">
      <c r="A306" s="41"/>
      <c r="B306" s="40"/>
      <c r="C306" s="40"/>
      <c r="D306" s="40"/>
      <c r="E306" s="44"/>
      <c r="F306" s="38" t="str">
        <f aca="false">IF(A306="","",DATE(YEAR(A306),MONTH(A306),1))</f>
        <v/>
      </c>
    </row>
    <row r="307" customFormat="false" ht="15" hidden="false" customHeight="false" outlineLevel="0" collapsed="false">
      <c r="A307" s="41"/>
      <c r="B307" s="40"/>
      <c r="C307" s="40"/>
      <c r="D307" s="40"/>
      <c r="E307" s="44"/>
      <c r="F307" s="38" t="str">
        <f aca="false">IF(A307="","",DATE(YEAR(A307),MONTH(A307),1))</f>
        <v/>
      </c>
    </row>
    <row r="308" customFormat="false" ht="15" hidden="false" customHeight="false" outlineLevel="0" collapsed="false">
      <c r="A308" s="41"/>
      <c r="B308" s="40"/>
      <c r="C308" s="40"/>
      <c r="D308" s="40"/>
      <c r="E308" s="44"/>
      <c r="F308" s="38" t="str">
        <f aca="false">IF(A308="","",DATE(YEAR(A308),MONTH(A308),1))</f>
        <v/>
      </c>
    </row>
    <row r="309" customFormat="false" ht="15" hidden="false" customHeight="false" outlineLevel="0" collapsed="false">
      <c r="A309" s="41"/>
      <c r="B309" s="40"/>
      <c r="C309" s="40"/>
      <c r="D309" s="40"/>
      <c r="E309" s="44"/>
      <c r="F309" s="38" t="str">
        <f aca="false">IF(A309="","",DATE(YEAR(A309),MONTH(A309),1))</f>
        <v/>
      </c>
    </row>
    <row r="310" customFormat="false" ht="15" hidden="false" customHeight="false" outlineLevel="0" collapsed="false">
      <c r="A310" s="41"/>
      <c r="B310" s="40"/>
      <c r="C310" s="40"/>
      <c r="D310" s="40"/>
      <c r="E310" s="44"/>
      <c r="F310" s="38" t="str">
        <f aca="false">IF(A310="","",DATE(YEAR(A310),MONTH(A310),1))</f>
        <v/>
      </c>
    </row>
    <row r="311" customFormat="false" ht="15" hidden="false" customHeight="false" outlineLevel="0" collapsed="false">
      <c r="A311" s="41"/>
      <c r="B311" s="40"/>
      <c r="C311" s="40"/>
      <c r="D311" s="40"/>
      <c r="E311" s="44"/>
      <c r="F311" s="38" t="str">
        <f aca="false">IF(A311="","",DATE(YEAR(A311),MONTH(A311),1))</f>
        <v/>
      </c>
    </row>
    <row r="312" customFormat="false" ht="15" hidden="false" customHeight="false" outlineLevel="0" collapsed="false">
      <c r="A312" s="41"/>
      <c r="B312" s="40"/>
      <c r="C312" s="40"/>
      <c r="D312" s="40"/>
      <c r="E312" s="44"/>
      <c r="F312" s="38" t="str">
        <f aca="false">IF(A312="","",DATE(YEAR(A312),MONTH(A312),1))</f>
        <v/>
      </c>
    </row>
    <row r="313" customFormat="false" ht="15" hidden="false" customHeight="false" outlineLevel="0" collapsed="false">
      <c r="A313" s="41"/>
      <c r="B313" s="40"/>
      <c r="C313" s="40"/>
      <c r="D313" s="40"/>
      <c r="E313" s="44"/>
      <c r="F313" s="38" t="str">
        <f aca="false">IF(A313="","",DATE(YEAR(A313),MONTH(A313),1))</f>
        <v/>
      </c>
    </row>
    <row r="314" customFormat="false" ht="15" hidden="false" customHeight="false" outlineLevel="0" collapsed="false">
      <c r="A314" s="41"/>
      <c r="B314" s="40"/>
      <c r="C314" s="40"/>
      <c r="D314" s="40"/>
      <c r="E314" s="44"/>
      <c r="F314" s="38" t="str">
        <f aca="false">IF(A314="","",DATE(YEAR(A314),MONTH(A314),1))</f>
        <v/>
      </c>
    </row>
    <row r="315" customFormat="false" ht="15" hidden="false" customHeight="false" outlineLevel="0" collapsed="false">
      <c r="A315" s="41"/>
      <c r="B315" s="40"/>
      <c r="C315" s="40"/>
      <c r="D315" s="40"/>
      <c r="E315" s="44"/>
      <c r="F315" s="38" t="str">
        <f aca="false">IF(A315="","",DATE(YEAR(A315),MONTH(A315),1))</f>
        <v/>
      </c>
    </row>
    <row r="316" customFormat="false" ht="15" hidden="false" customHeight="false" outlineLevel="0" collapsed="false">
      <c r="A316" s="41"/>
      <c r="B316" s="40"/>
      <c r="C316" s="40"/>
      <c r="D316" s="40"/>
      <c r="E316" s="44"/>
      <c r="F316" s="38" t="str">
        <f aca="false">IF(A316="","",DATE(YEAR(A316),MONTH(A316),1))</f>
        <v/>
      </c>
    </row>
    <row r="317" customFormat="false" ht="15" hidden="false" customHeight="false" outlineLevel="0" collapsed="false">
      <c r="A317" s="41"/>
      <c r="B317" s="40"/>
      <c r="C317" s="40"/>
      <c r="D317" s="40"/>
      <c r="E317" s="44"/>
      <c r="F317" s="38" t="str">
        <f aca="false">IF(A317="","",DATE(YEAR(A317),MONTH(A317),1))</f>
        <v/>
      </c>
    </row>
    <row r="318" customFormat="false" ht="15" hidden="false" customHeight="false" outlineLevel="0" collapsed="false">
      <c r="A318" s="41"/>
      <c r="B318" s="40"/>
      <c r="C318" s="40"/>
      <c r="D318" s="40"/>
      <c r="E318" s="44"/>
      <c r="F318" s="38" t="str">
        <f aca="false">IF(A318="","",DATE(YEAR(A318),MONTH(A318),1))</f>
        <v/>
      </c>
    </row>
    <row r="319" customFormat="false" ht="15" hidden="false" customHeight="false" outlineLevel="0" collapsed="false">
      <c r="A319" s="41"/>
      <c r="B319" s="40"/>
      <c r="C319" s="40"/>
      <c r="D319" s="40"/>
      <c r="E319" s="44"/>
      <c r="F319" s="38" t="str">
        <f aca="false">IF(A319="","",DATE(YEAR(A319),MONTH(A319),1))</f>
        <v/>
      </c>
    </row>
    <row r="320" customFormat="false" ht="15" hidden="false" customHeight="false" outlineLevel="0" collapsed="false">
      <c r="A320" s="41"/>
      <c r="B320" s="40"/>
      <c r="C320" s="40"/>
      <c r="D320" s="40"/>
      <c r="E320" s="44"/>
      <c r="F320" s="38" t="str">
        <f aca="false">IF(A320="","",DATE(YEAR(A320),MONTH(A320),1))</f>
        <v/>
      </c>
    </row>
    <row r="321" customFormat="false" ht="15" hidden="false" customHeight="false" outlineLevel="0" collapsed="false">
      <c r="A321" s="41"/>
      <c r="B321" s="40"/>
      <c r="C321" s="40"/>
      <c r="D321" s="40"/>
      <c r="E321" s="44"/>
      <c r="F321" s="38" t="str">
        <f aca="false">IF(A321="","",DATE(YEAR(A321),MONTH(A321),1))</f>
        <v/>
      </c>
    </row>
    <row r="322" customFormat="false" ht="15" hidden="false" customHeight="false" outlineLevel="0" collapsed="false">
      <c r="A322" s="41"/>
      <c r="B322" s="40"/>
      <c r="C322" s="40"/>
      <c r="D322" s="40"/>
      <c r="E322" s="44"/>
      <c r="F322" s="38" t="str">
        <f aca="false">IF(A322="","",DATE(YEAR(A322),MONTH(A322),1))</f>
        <v/>
      </c>
    </row>
    <row r="323" customFormat="false" ht="15" hidden="false" customHeight="false" outlineLevel="0" collapsed="false">
      <c r="A323" s="41"/>
      <c r="B323" s="40"/>
      <c r="C323" s="40"/>
      <c r="D323" s="40"/>
      <c r="E323" s="44"/>
      <c r="F323" s="38" t="str">
        <f aca="false">IF(A323="","",DATE(YEAR(A323),MONTH(A323),1))</f>
        <v/>
      </c>
    </row>
    <row r="324" customFormat="false" ht="15" hidden="false" customHeight="false" outlineLevel="0" collapsed="false">
      <c r="A324" s="41"/>
      <c r="B324" s="40"/>
      <c r="C324" s="40"/>
      <c r="D324" s="40"/>
      <c r="E324" s="44"/>
      <c r="F324" s="38" t="str">
        <f aca="false">IF(A324="","",DATE(YEAR(A324),MONTH(A324),1))</f>
        <v/>
      </c>
    </row>
    <row r="325" customFormat="false" ht="15" hidden="false" customHeight="false" outlineLevel="0" collapsed="false">
      <c r="A325" s="41"/>
      <c r="B325" s="40"/>
      <c r="C325" s="40"/>
      <c r="D325" s="40"/>
      <c r="E325" s="44"/>
      <c r="F325" s="38" t="str">
        <f aca="false">IF(A325="","",DATE(YEAR(A325),MONTH(A325),1))</f>
        <v/>
      </c>
    </row>
    <row r="326" customFormat="false" ht="15" hidden="false" customHeight="false" outlineLevel="0" collapsed="false">
      <c r="A326" s="41"/>
      <c r="B326" s="40"/>
      <c r="C326" s="40"/>
      <c r="D326" s="40"/>
      <c r="E326" s="44"/>
      <c r="F326" s="38" t="str">
        <f aca="false">IF(A326="","",DATE(YEAR(A326),MONTH(A326),1))</f>
        <v/>
      </c>
    </row>
    <row r="327" customFormat="false" ht="15" hidden="false" customHeight="false" outlineLevel="0" collapsed="false">
      <c r="A327" s="41"/>
      <c r="B327" s="40"/>
      <c r="C327" s="40"/>
      <c r="D327" s="40"/>
      <c r="E327" s="44"/>
      <c r="F327" s="38" t="str">
        <f aca="false">IF(A327="","",DATE(YEAR(A327),MONTH(A327),1))</f>
        <v/>
      </c>
    </row>
    <row r="328" customFormat="false" ht="15" hidden="false" customHeight="false" outlineLevel="0" collapsed="false">
      <c r="A328" s="41"/>
      <c r="B328" s="40"/>
      <c r="C328" s="40"/>
      <c r="D328" s="40"/>
      <c r="E328" s="44"/>
      <c r="F328" s="38" t="str">
        <f aca="false">IF(A328="","",DATE(YEAR(A328),MONTH(A328),1))</f>
        <v/>
      </c>
    </row>
    <row r="329" customFormat="false" ht="15" hidden="false" customHeight="false" outlineLevel="0" collapsed="false">
      <c r="A329" s="41"/>
      <c r="B329" s="40"/>
      <c r="C329" s="40"/>
      <c r="D329" s="40"/>
      <c r="E329" s="44"/>
      <c r="F329" s="38" t="str">
        <f aca="false">IF(A329="","",DATE(YEAR(A329),MONTH(A329),1))</f>
        <v/>
      </c>
    </row>
    <row r="330" customFormat="false" ht="15" hidden="false" customHeight="false" outlineLevel="0" collapsed="false">
      <c r="A330" s="41"/>
      <c r="B330" s="40"/>
      <c r="C330" s="40"/>
      <c r="D330" s="40"/>
      <c r="E330" s="44"/>
      <c r="F330" s="38" t="str">
        <f aca="false">IF(A330="","",DATE(YEAR(A330),MONTH(A330),1))</f>
        <v/>
      </c>
    </row>
    <row r="331" customFormat="false" ht="15" hidden="false" customHeight="false" outlineLevel="0" collapsed="false">
      <c r="A331" s="41"/>
      <c r="B331" s="40"/>
      <c r="C331" s="40"/>
      <c r="D331" s="40"/>
      <c r="E331" s="44"/>
      <c r="F331" s="38" t="str">
        <f aca="false">IF(A331="","",DATE(YEAR(A331),MONTH(A331),1))</f>
        <v/>
      </c>
    </row>
    <row r="332" customFormat="false" ht="15" hidden="false" customHeight="false" outlineLevel="0" collapsed="false">
      <c r="A332" s="41"/>
      <c r="B332" s="40"/>
      <c r="C332" s="40"/>
      <c r="D332" s="40"/>
      <c r="E332" s="44"/>
      <c r="F332" s="38" t="str">
        <f aca="false">IF(A332="","",DATE(YEAR(A332),MONTH(A332),1))</f>
        <v/>
      </c>
    </row>
    <row r="333" customFormat="false" ht="15" hidden="false" customHeight="false" outlineLevel="0" collapsed="false">
      <c r="A333" s="41"/>
      <c r="B333" s="40"/>
      <c r="C333" s="40"/>
      <c r="D333" s="40"/>
      <c r="E333" s="44"/>
      <c r="F333" s="38" t="str">
        <f aca="false">IF(A333="","",DATE(YEAR(A333),MONTH(A333),1))</f>
        <v/>
      </c>
    </row>
    <row r="334" customFormat="false" ht="15" hidden="false" customHeight="false" outlineLevel="0" collapsed="false">
      <c r="A334" s="41"/>
      <c r="B334" s="40"/>
      <c r="C334" s="40"/>
      <c r="D334" s="40"/>
      <c r="E334" s="44"/>
      <c r="F334" s="38" t="str">
        <f aca="false">IF(A334="","",DATE(YEAR(A334),MONTH(A334),1))</f>
        <v/>
      </c>
    </row>
    <row r="335" customFormat="false" ht="15" hidden="false" customHeight="false" outlineLevel="0" collapsed="false">
      <c r="A335" s="41"/>
      <c r="B335" s="40"/>
      <c r="C335" s="40"/>
      <c r="D335" s="40"/>
      <c r="E335" s="44"/>
      <c r="F335" s="38" t="str">
        <f aca="false">IF(A335="","",DATE(YEAR(A335),MONTH(A335),1))</f>
        <v/>
      </c>
    </row>
    <row r="336" customFormat="false" ht="15" hidden="false" customHeight="false" outlineLevel="0" collapsed="false">
      <c r="A336" s="41"/>
      <c r="B336" s="40"/>
      <c r="C336" s="40"/>
      <c r="D336" s="40"/>
      <c r="E336" s="44"/>
      <c r="F336" s="38" t="str">
        <f aca="false">IF(A336="","",DATE(YEAR(A336),MONTH(A336),1))</f>
        <v/>
      </c>
    </row>
    <row r="337" customFormat="false" ht="15" hidden="false" customHeight="false" outlineLevel="0" collapsed="false">
      <c r="A337" s="41"/>
      <c r="B337" s="40"/>
      <c r="C337" s="40"/>
      <c r="D337" s="40"/>
      <c r="E337" s="44"/>
      <c r="F337" s="38" t="str">
        <f aca="false">IF(A337="","",DATE(YEAR(A337),MONTH(A337),1))</f>
        <v/>
      </c>
    </row>
    <row r="338" customFormat="false" ht="15" hidden="false" customHeight="false" outlineLevel="0" collapsed="false">
      <c r="A338" s="41"/>
      <c r="B338" s="40"/>
      <c r="C338" s="40"/>
      <c r="D338" s="40"/>
      <c r="E338" s="44"/>
      <c r="F338" s="38" t="str">
        <f aca="false">IF(A338="","",DATE(YEAR(A338),MONTH(A338),1))</f>
        <v/>
      </c>
    </row>
    <row r="339" customFormat="false" ht="15" hidden="false" customHeight="false" outlineLevel="0" collapsed="false">
      <c r="A339" s="41"/>
      <c r="B339" s="40"/>
      <c r="C339" s="40"/>
      <c r="D339" s="40"/>
      <c r="E339" s="44"/>
      <c r="F339" s="38" t="str">
        <f aca="false">IF(A339="","",DATE(YEAR(A339),MONTH(A339),1))</f>
        <v/>
      </c>
    </row>
    <row r="340" customFormat="false" ht="15" hidden="false" customHeight="false" outlineLevel="0" collapsed="false">
      <c r="A340" s="41"/>
      <c r="B340" s="40"/>
      <c r="C340" s="40"/>
      <c r="D340" s="40"/>
      <c r="E340" s="44"/>
      <c r="F340" s="38" t="str">
        <f aca="false">IF(A340="","",DATE(YEAR(A340),MONTH(A340),1))</f>
        <v/>
      </c>
    </row>
    <row r="341" customFormat="false" ht="15" hidden="false" customHeight="false" outlineLevel="0" collapsed="false">
      <c r="A341" s="41"/>
      <c r="B341" s="40"/>
      <c r="C341" s="40"/>
      <c r="D341" s="40"/>
      <c r="E341" s="44"/>
      <c r="F341" s="38" t="str">
        <f aca="false">IF(A341="","",DATE(YEAR(A341),MONTH(A341),1))</f>
        <v/>
      </c>
    </row>
    <row r="342" customFormat="false" ht="15" hidden="false" customHeight="false" outlineLevel="0" collapsed="false">
      <c r="A342" s="41"/>
      <c r="B342" s="40"/>
      <c r="C342" s="40"/>
      <c r="D342" s="40"/>
      <c r="E342" s="44"/>
      <c r="F342" s="38" t="str">
        <f aca="false">IF(A342="","",DATE(YEAR(A342),MONTH(A342),1))</f>
        <v/>
      </c>
    </row>
    <row r="343" customFormat="false" ht="15" hidden="false" customHeight="false" outlineLevel="0" collapsed="false">
      <c r="A343" s="41"/>
      <c r="B343" s="40"/>
      <c r="C343" s="40"/>
      <c r="D343" s="40"/>
      <c r="E343" s="44"/>
      <c r="F343" s="38" t="str">
        <f aca="false">IF(A343="","",DATE(YEAR(A343),MONTH(A343),1))</f>
        <v/>
      </c>
    </row>
    <row r="344" customFormat="false" ht="15" hidden="false" customHeight="false" outlineLevel="0" collapsed="false">
      <c r="A344" s="41"/>
      <c r="B344" s="40"/>
      <c r="C344" s="40"/>
      <c r="D344" s="40"/>
      <c r="E344" s="44"/>
      <c r="F344" s="38" t="str">
        <f aca="false">IF(A344="","",DATE(YEAR(A344),MONTH(A344),1))</f>
        <v/>
      </c>
    </row>
    <row r="345" customFormat="false" ht="15" hidden="false" customHeight="false" outlineLevel="0" collapsed="false">
      <c r="A345" s="41"/>
      <c r="B345" s="40"/>
      <c r="C345" s="40"/>
      <c r="D345" s="40"/>
      <c r="E345" s="44"/>
      <c r="F345" s="38" t="str">
        <f aca="false">IF(A345="","",DATE(YEAR(A345),MONTH(A345),1))</f>
        <v/>
      </c>
    </row>
    <row r="346" customFormat="false" ht="15" hidden="false" customHeight="false" outlineLevel="0" collapsed="false">
      <c r="A346" s="41"/>
      <c r="B346" s="40"/>
      <c r="C346" s="40"/>
      <c r="D346" s="40"/>
      <c r="E346" s="44"/>
      <c r="F346" s="38" t="str">
        <f aca="false">IF(A346="","",DATE(YEAR(A346),MONTH(A346),1))</f>
        <v/>
      </c>
    </row>
    <row r="347" customFormat="false" ht="15" hidden="false" customHeight="false" outlineLevel="0" collapsed="false">
      <c r="A347" s="41"/>
      <c r="B347" s="40"/>
      <c r="C347" s="40"/>
      <c r="D347" s="40"/>
      <c r="E347" s="44"/>
      <c r="F347" s="38" t="str">
        <f aca="false">IF(A347="","",DATE(YEAR(A347),MONTH(A347),1))</f>
        <v/>
      </c>
    </row>
    <row r="348" customFormat="false" ht="15" hidden="false" customHeight="false" outlineLevel="0" collapsed="false">
      <c r="A348" s="41"/>
      <c r="B348" s="40"/>
      <c r="C348" s="40"/>
      <c r="D348" s="40"/>
      <c r="E348" s="44"/>
      <c r="F348" s="38" t="str">
        <f aca="false">IF(A348="","",DATE(YEAR(A348),MONTH(A348),1))</f>
        <v/>
      </c>
    </row>
    <row r="349" customFormat="false" ht="15" hidden="false" customHeight="false" outlineLevel="0" collapsed="false">
      <c r="A349" s="41"/>
      <c r="B349" s="40"/>
      <c r="C349" s="40"/>
      <c r="D349" s="40"/>
      <c r="E349" s="44"/>
      <c r="F349" s="38" t="str">
        <f aca="false">IF(A349="","",DATE(YEAR(A349),MONTH(A349),1))</f>
        <v/>
      </c>
    </row>
    <row r="350" customFormat="false" ht="15" hidden="false" customHeight="false" outlineLevel="0" collapsed="false">
      <c r="A350" s="41"/>
      <c r="B350" s="40"/>
      <c r="C350" s="40"/>
      <c r="D350" s="40"/>
      <c r="E350" s="44"/>
      <c r="F350" s="38" t="str">
        <f aca="false">IF(A350="","",DATE(YEAR(A350),MONTH(A350),1))</f>
        <v/>
      </c>
    </row>
    <row r="351" customFormat="false" ht="15" hidden="false" customHeight="false" outlineLevel="0" collapsed="false">
      <c r="A351" s="41"/>
      <c r="B351" s="40"/>
      <c r="C351" s="40"/>
      <c r="D351" s="40"/>
      <c r="E351" s="44"/>
      <c r="F351" s="38" t="str">
        <f aca="false">IF(A351="","",DATE(YEAR(A351),MONTH(A351),1))</f>
        <v/>
      </c>
    </row>
    <row r="352" customFormat="false" ht="15" hidden="false" customHeight="false" outlineLevel="0" collapsed="false">
      <c r="A352" s="41"/>
      <c r="B352" s="40"/>
      <c r="C352" s="40"/>
      <c r="D352" s="40"/>
      <c r="E352" s="44"/>
      <c r="F352" s="38" t="str">
        <f aca="false">IF(A352="","",DATE(YEAR(A352),MONTH(A352),1))</f>
        <v/>
      </c>
    </row>
    <row r="353" customFormat="false" ht="15" hidden="false" customHeight="false" outlineLevel="0" collapsed="false">
      <c r="A353" s="41"/>
      <c r="B353" s="40"/>
      <c r="C353" s="40"/>
      <c r="D353" s="40"/>
      <c r="E353" s="44"/>
      <c r="F353" s="38" t="str">
        <f aca="false">IF(A353="","",DATE(YEAR(A353),MONTH(A353),1))</f>
        <v/>
      </c>
    </row>
    <row r="354" customFormat="false" ht="15" hidden="false" customHeight="false" outlineLevel="0" collapsed="false">
      <c r="A354" s="41"/>
      <c r="B354" s="40"/>
      <c r="C354" s="40"/>
      <c r="D354" s="40"/>
      <c r="E354" s="44"/>
      <c r="F354" s="38" t="str">
        <f aca="false">IF(A354="","",DATE(YEAR(A354),MONTH(A354),1))</f>
        <v/>
      </c>
    </row>
    <row r="355" customFormat="false" ht="15" hidden="false" customHeight="false" outlineLevel="0" collapsed="false">
      <c r="A355" s="41"/>
      <c r="B355" s="40"/>
      <c r="C355" s="40"/>
      <c r="D355" s="40"/>
      <c r="E355" s="44"/>
      <c r="F355" s="38" t="str">
        <f aca="false">IF(A355="","",DATE(YEAR(A355),MONTH(A355),1))</f>
        <v/>
      </c>
    </row>
    <row r="356" customFormat="false" ht="15" hidden="false" customHeight="false" outlineLevel="0" collapsed="false">
      <c r="A356" s="41"/>
      <c r="B356" s="40"/>
      <c r="C356" s="40"/>
      <c r="D356" s="40"/>
      <c r="E356" s="44"/>
      <c r="F356" s="38" t="str">
        <f aca="false">IF(A356="","",DATE(YEAR(A356),MONTH(A356),1))</f>
        <v/>
      </c>
    </row>
    <row r="357" customFormat="false" ht="15" hidden="false" customHeight="false" outlineLevel="0" collapsed="false">
      <c r="A357" s="41"/>
      <c r="B357" s="40"/>
      <c r="C357" s="40"/>
      <c r="D357" s="40"/>
      <c r="E357" s="44"/>
      <c r="F357" s="38" t="str">
        <f aca="false">IF(A357="","",DATE(YEAR(A357),MONTH(A357),1))</f>
        <v/>
      </c>
    </row>
    <row r="358" customFormat="false" ht="15" hidden="false" customHeight="false" outlineLevel="0" collapsed="false">
      <c r="A358" s="41"/>
      <c r="B358" s="40"/>
      <c r="C358" s="40"/>
      <c r="D358" s="40"/>
      <c r="E358" s="44"/>
      <c r="F358" s="38" t="str">
        <f aca="false">IF(A358="","",DATE(YEAR(A358),MONTH(A358),1))</f>
        <v/>
      </c>
    </row>
    <row r="359" customFormat="false" ht="15" hidden="false" customHeight="false" outlineLevel="0" collapsed="false">
      <c r="A359" s="41"/>
      <c r="B359" s="40"/>
      <c r="C359" s="40"/>
      <c r="D359" s="40"/>
      <c r="E359" s="44"/>
      <c r="F359" s="38" t="str">
        <f aca="false">IF(A359="","",DATE(YEAR(A359),MONTH(A359),1))</f>
        <v/>
      </c>
    </row>
    <row r="360" customFormat="false" ht="15" hidden="false" customHeight="false" outlineLevel="0" collapsed="false">
      <c r="A360" s="41"/>
      <c r="B360" s="40"/>
      <c r="C360" s="40"/>
      <c r="D360" s="40"/>
      <c r="E360" s="44"/>
      <c r="F360" s="38" t="str">
        <f aca="false">IF(A360="","",DATE(YEAR(A360),MONTH(A360),1))</f>
        <v/>
      </c>
    </row>
    <row r="361" customFormat="false" ht="15" hidden="false" customHeight="false" outlineLevel="0" collapsed="false">
      <c r="A361" s="41"/>
      <c r="B361" s="40"/>
      <c r="C361" s="40"/>
      <c r="D361" s="40"/>
      <c r="E361" s="44"/>
      <c r="F361" s="38" t="str">
        <f aca="false">IF(A361="","",DATE(YEAR(A361),MONTH(A361),1))</f>
        <v/>
      </c>
    </row>
    <row r="362" customFormat="false" ht="15" hidden="false" customHeight="false" outlineLevel="0" collapsed="false">
      <c r="A362" s="41"/>
      <c r="B362" s="40"/>
      <c r="C362" s="40"/>
      <c r="D362" s="40"/>
      <c r="E362" s="44"/>
      <c r="F362" s="38" t="str">
        <f aca="false">IF(A362="","",DATE(YEAR(A362),MONTH(A362),1))</f>
        <v/>
      </c>
    </row>
    <row r="363" customFormat="false" ht="15" hidden="false" customHeight="false" outlineLevel="0" collapsed="false">
      <c r="A363" s="41"/>
      <c r="B363" s="40"/>
      <c r="C363" s="40"/>
      <c r="D363" s="40"/>
      <c r="E363" s="44"/>
      <c r="F363" s="38" t="str">
        <f aca="false">IF(A363="","",DATE(YEAR(A363),MONTH(A363),1))</f>
        <v/>
      </c>
    </row>
    <row r="364" customFormat="false" ht="15" hidden="false" customHeight="false" outlineLevel="0" collapsed="false">
      <c r="A364" s="41"/>
      <c r="B364" s="40"/>
      <c r="C364" s="40"/>
      <c r="D364" s="40"/>
      <c r="E364" s="44"/>
      <c r="F364" s="38" t="str">
        <f aca="false">IF(A364="","",DATE(YEAR(A364),MONTH(A364),1))</f>
        <v/>
      </c>
    </row>
    <row r="365" customFormat="false" ht="15" hidden="false" customHeight="false" outlineLevel="0" collapsed="false">
      <c r="A365" s="41"/>
      <c r="B365" s="40"/>
      <c r="C365" s="40"/>
      <c r="D365" s="40"/>
      <c r="E365" s="44"/>
      <c r="F365" s="38" t="str">
        <f aca="false">IF(A365="","",DATE(YEAR(A365),MONTH(A365),1))</f>
        <v/>
      </c>
    </row>
    <row r="366" customFormat="false" ht="15" hidden="false" customHeight="false" outlineLevel="0" collapsed="false">
      <c r="A366" s="41"/>
      <c r="B366" s="40"/>
      <c r="C366" s="40"/>
      <c r="D366" s="40"/>
      <c r="E366" s="44"/>
      <c r="F366" s="38" t="str">
        <f aca="false">IF(A366="","",DATE(YEAR(A366),MONTH(A366),1))</f>
        <v/>
      </c>
    </row>
    <row r="367" customFormat="false" ht="15" hidden="false" customHeight="false" outlineLevel="0" collapsed="false">
      <c r="A367" s="41"/>
      <c r="B367" s="40"/>
      <c r="C367" s="40"/>
      <c r="D367" s="40"/>
      <c r="E367" s="44"/>
      <c r="F367" s="38" t="str">
        <f aca="false">IF(A367="","",DATE(YEAR(A367),MONTH(A367),1))</f>
        <v/>
      </c>
    </row>
    <row r="368" customFormat="false" ht="15" hidden="false" customHeight="false" outlineLevel="0" collapsed="false">
      <c r="A368" s="41"/>
      <c r="B368" s="40"/>
      <c r="C368" s="40"/>
      <c r="D368" s="40"/>
      <c r="E368" s="44"/>
      <c r="F368" s="38" t="str">
        <f aca="false">IF(A368="","",DATE(YEAR(A368),MONTH(A368),1))</f>
        <v/>
      </c>
    </row>
    <row r="369" customFormat="false" ht="15" hidden="false" customHeight="false" outlineLevel="0" collapsed="false">
      <c r="A369" s="41"/>
      <c r="B369" s="40"/>
      <c r="C369" s="40"/>
      <c r="D369" s="40"/>
      <c r="E369" s="44"/>
      <c r="F369" s="38" t="str">
        <f aca="false">IF(A369="","",DATE(YEAR(A369),MONTH(A369),1))</f>
        <v/>
      </c>
    </row>
    <row r="370" customFormat="false" ht="15" hidden="false" customHeight="false" outlineLevel="0" collapsed="false">
      <c r="A370" s="41"/>
      <c r="B370" s="40"/>
      <c r="C370" s="40"/>
      <c r="D370" s="40"/>
      <c r="E370" s="44"/>
      <c r="F370" s="38" t="str">
        <f aca="false">IF(A370="","",DATE(YEAR(A370),MONTH(A370),1))</f>
        <v/>
      </c>
    </row>
    <row r="371" customFormat="false" ht="15" hidden="false" customHeight="false" outlineLevel="0" collapsed="false">
      <c r="A371" s="41"/>
      <c r="B371" s="40"/>
      <c r="C371" s="40"/>
      <c r="D371" s="40"/>
      <c r="E371" s="44"/>
      <c r="F371" s="38" t="str">
        <f aca="false">IF(A371="","",DATE(YEAR(A371),MONTH(A371),1))</f>
        <v/>
      </c>
    </row>
    <row r="372" customFormat="false" ht="15" hidden="false" customHeight="false" outlineLevel="0" collapsed="false">
      <c r="A372" s="41"/>
      <c r="B372" s="40"/>
      <c r="C372" s="40"/>
      <c r="D372" s="40"/>
      <c r="E372" s="44"/>
      <c r="F372" s="38" t="str">
        <f aca="false">IF(A372="","",DATE(YEAR(A372),MONTH(A372),1))</f>
        <v/>
      </c>
    </row>
    <row r="373" customFormat="false" ht="15" hidden="false" customHeight="false" outlineLevel="0" collapsed="false">
      <c r="A373" s="41"/>
      <c r="B373" s="40"/>
      <c r="C373" s="40"/>
      <c r="D373" s="40"/>
      <c r="E373" s="44"/>
      <c r="F373" s="38" t="str">
        <f aca="false">IF(A373="","",DATE(YEAR(A373),MONTH(A373),1))</f>
        <v/>
      </c>
    </row>
    <row r="374" customFormat="false" ht="15" hidden="false" customHeight="false" outlineLevel="0" collapsed="false">
      <c r="A374" s="41"/>
      <c r="B374" s="40"/>
      <c r="C374" s="40"/>
      <c r="D374" s="40"/>
      <c r="E374" s="44"/>
      <c r="F374" s="38" t="str">
        <f aca="false">IF(A374="","",DATE(YEAR(A374),MONTH(A374),1))</f>
        <v/>
      </c>
    </row>
    <row r="375" customFormat="false" ht="15" hidden="false" customHeight="false" outlineLevel="0" collapsed="false">
      <c r="A375" s="41"/>
      <c r="B375" s="40"/>
      <c r="C375" s="40"/>
      <c r="D375" s="40"/>
      <c r="E375" s="44"/>
      <c r="F375" s="38" t="str">
        <f aca="false">IF(A375="","",DATE(YEAR(A375),MONTH(A375),1))</f>
        <v/>
      </c>
    </row>
    <row r="376" customFormat="false" ht="15" hidden="false" customHeight="false" outlineLevel="0" collapsed="false">
      <c r="A376" s="41"/>
      <c r="B376" s="40"/>
      <c r="C376" s="40"/>
      <c r="D376" s="40"/>
      <c r="E376" s="44"/>
      <c r="F376" s="38" t="str">
        <f aca="false">IF(A376="","",DATE(YEAR(A376),MONTH(A376),1))</f>
        <v/>
      </c>
    </row>
    <row r="377" customFormat="false" ht="15" hidden="false" customHeight="false" outlineLevel="0" collapsed="false">
      <c r="A377" s="41"/>
      <c r="B377" s="40"/>
      <c r="C377" s="40"/>
      <c r="D377" s="40"/>
      <c r="E377" s="44"/>
      <c r="F377" s="38" t="str">
        <f aca="false">IF(A377="","",DATE(YEAR(A377),MONTH(A377),1))</f>
        <v/>
      </c>
    </row>
    <row r="378" customFormat="false" ht="15" hidden="false" customHeight="false" outlineLevel="0" collapsed="false">
      <c r="A378" s="41"/>
      <c r="B378" s="40"/>
      <c r="C378" s="40"/>
      <c r="D378" s="40"/>
      <c r="E378" s="44"/>
      <c r="F378" s="38" t="str">
        <f aca="false">IF(A378="","",DATE(YEAR(A378),MONTH(A378),1))</f>
        <v/>
      </c>
    </row>
    <row r="379" customFormat="false" ht="15" hidden="false" customHeight="false" outlineLevel="0" collapsed="false">
      <c r="A379" s="41"/>
      <c r="B379" s="40"/>
      <c r="C379" s="40"/>
      <c r="D379" s="40"/>
      <c r="E379" s="44"/>
      <c r="F379" s="38" t="str">
        <f aca="false">IF(A379="","",DATE(YEAR(A379),MONTH(A379),1))</f>
        <v/>
      </c>
    </row>
    <row r="380" customFormat="false" ht="15" hidden="false" customHeight="false" outlineLevel="0" collapsed="false">
      <c r="A380" s="41"/>
      <c r="B380" s="40"/>
      <c r="C380" s="40"/>
      <c r="D380" s="40"/>
      <c r="E380" s="44"/>
      <c r="F380" s="38" t="str">
        <f aca="false">IF(A380="","",DATE(YEAR(A380),MONTH(A380),1))</f>
        <v/>
      </c>
    </row>
    <row r="381" customFormat="false" ht="15" hidden="false" customHeight="false" outlineLevel="0" collapsed="false">
      <c r="A381" s="41"/>
      <c r="B381" s="40"/>
      <c r="C381" s="40"/>
      <c r="D381" s="40"/>
      <c r="E381" s="44"/>
      <c r="F381" s="38" t="str">
        <f aca="false">IF(A381="","",DATE(YEAR(A381),MONTH(A381),1))</f>
        <v/>
      </c>
    </row>
    <row r="382" customFormat="false" ht="15" hidden="false" customHeight="false" outlineLevel="0" collapsed="false">
      <c r="A382" s="41"/>
      <c r="B382" s="40"/>
      <c r="C382" s="40"/>
      <c r="D382" s="40"/>
      <c r="E382" s="44"/>
      <c r="F382" s="38" t="str">
        <f aca="false">IF(A382="","",DATE(YEAR(A382),MONTH(A382),1))</f>
        <v/>
      </c>
    </row>
    <row r="383" customFormat="false" ht="15" hidden="false" customHeight="false" outlineLevel="0" collapsed="false">
      <c r="A383" s="41"/>
      <c r="B383" s="40"/>
      <c r="C383" s="40"/>
      <c r="D383" s="40"/>
      <c r="E383" s="44"/>
      <c r="F383" s="38" t="str">
        <f aca="false">IF(A383="","",DATE(YEAR(A383),MONTH(A383),1))</f>
        <v/>
      </c>
    </row>
    <row r="384" customFormat="false" ht="15" hidden="false" customHeight="false" outlineLevel="0" collapsed="false">
      <c r="A384" s="41"/>
      <c r="B384" s="40"/>
      <c r="C384" s="40"/>
      <c r="D384" s="40"/>
      <c r="E384" s="44"/>
      <c r="F384" s="38" t="str">
        <f aca="false">IF(A384="","",DATE(YEAR(A384),MONTH(A384),1))</f>
        <v/>
      </c>
    </row>
    <row r="385" customFormat="false" ht="15" hidden="false" customHeight="false" outlineLevel="0" collapsed="false">
      <c r="A385" s="41"/>
      <c r="B385" s="40"/>
      <c r="C385" s="40"/>
      <c r="D385" s="40"/>
      <c r="E385" s="44"/>
      <c r="F385" s="38" t="str">
        <f aca="false">IF(A385="","",DATE(YEAR(A385),MONTH(A385),1))</f>
        <v/>
      </c>
    </row>
    <row r="386" customFormat="false" ht="15" hidden="false" customHeight="false" outlineLevel="0" collapsed="false">
      <c r="A386" s="41"/>
      <c r="B386" s="40"/>
      <c r="C386" s="40"/>
      <c r="D386" s="40"/>
      <c r="E386" s="44"/>
      <c r="F386" s="38" t="str">
        <f aca="false">IF(A386="","",DATE(YEAR(A386),MONTH(A386),1))</f>
        <v/>
      </c>
    </row>
    <row r="387" customFormat="false" ht="15" hidden="false" customHeight="false" outlineLevel="0" collapsed="false">
      <c r="A387" s="41"/>
      <c r="B387" s="40"/>
      <c r="C387" s="40"/>
      <c r="D387" s="40"/>
      <c r="E387" s="44"/>
      <c r="F387" s="38" t="str">
        <f aca="false">IF(A387="","",DATE(YEAR(A387),MONTH(A387),1))</f>
        <v/>
      </c>
    </row>
    <row r="388" customFormat="false" ht="15" hidden="false" customHeight="false" outlineLevel="0" collapsed="false">
      <c r="A388" s="41"/>
      <c r="B388" s="40"/>
      <c r="C388" s="40"/>
      <c r="D388" s="40"/>
      <c r="E388" s="44"/>
      <c r="F388" s="38" t="str">
        <f aca="false">IF(A388="","",DATE(YEAR(A388),MONTH(A388),1))</f>
        <v/>
      </c>
    </row>
    <row r="389" customFormat="false" ht="15" hidden="false" customHeight="false" outlineLevel="0" collapsed="false">
      <c r="A389" s="41"/>
      <c r="B389" s="40"/>
      <c r="C389" s="40"/>
      <c r="D389" s="40"/>
      <c r="E389" s="44"/>
      <c r="F389" s="38" t="str">
        <f aca="false">IF(A389="","",DATE(YEAR(A389),MONTH(A389),1))</f>
        <v/>
      </c>
    </row>
    <row r="390" customFormat="false" ht="15" hidden="false" customHeight="false" outlineLevel="0" collapsed="false">
      <c r="A390" s="41"/>
      <c r="B390" s="40"/>
      <c r="C390" s="40"/>
      <c r="D390" s="40"/>
      <c r="E390" s="44"/>
      <c r="F390" s="38" t="str">
        <f aca="false">IF(A390="","",DATE(YEAR(A390),MONTH(A390),1))</f>
        <v/>
      </c>
    </row>
    <row r="391" customFormat="false" ht="15" hidden="false" customHeight="false" outlineLevel="0" collapsed="false">
      <c r="A391" s="41"/>
      <c r="B391" s="40"/>
      <c r="C391" s="40"/>
      <c r="D391" s="40"/>
      <c r="E391" s="44"/>
      <c r="F391" s="38" t="str">
        <f aca="false">IF(A391="","",DATE(YEAR(A391),MONTH(A391),1))</f>
        <v/>
      </c>
    </row>
    <row r="392" customFormat="false" ht="15" hidden="false" customHeight="false" outlineLevel="0" collapsed="false">
      <c r="A392" s="41"/>
      <c r="B392" s="40"/>
      <c r="C392" s="40"/>
      <c r="D392" s="40"/>
      <c r="E392" s="44"/>
      <c r="F392" s="38" t="str">
        <f aca="false">IF(A392="","",DATE(YEAR(A392),MONTH(A392),1))</f>
        <v/>
      </c>
    </row>
    <row r="393" customFormat="false" ht="15" hidden="false" customHeight="false" outlineLevel="0" collapsed="false">
      <c r="A393" s="41"/>
      <c r="B393" s="40"/>
      <c r="C393" s="40"/>
      <c r="D393" s="40"/>
      <c r="E393" s="44"/>
      <c r="F393" s="38" t="str">
        <f aca="false">IF(A393="","",DATE(YEAR(A393),MONTH(A393),1))</f>
        <v/>
      </c>
    </row>
    <row r="394" customFormat="false" ht="15" hidden="false" customHeight="false" outlineLevel="0" collapsed="false">
      <c r="A394" s="41"/>
      <c r="B394" s="40"/>
      <c r="C394" s="40"/>
      <c r="D394" s="40"/>
      <c r="E394" s="44"/>
      <c r="F394" s="38" t="str">
        <f aca="false">IF(A394="","",DATE(YEAR(A394),MONTH(A394),1))</f>
        <v/>
      </c>
    </row>
    <row r="395" customFormat="false" ht="15" hidden="false" customHeight="false" outlineLevel="0" collapsed="false">
      <c r="A395" s="41"/>
      <c r="B395" s="40"/>
      <c r="C395" s="40"/>
      <c r="D395" s="40"/>
      <c r="E395" s="44"/>
      <c r="F395" s="38" t="str">
        <f aca="false">IF(A395="","",DATE(YEAR(A395),MONTH(A395),1))</f>
        <v/>
      </c>
    </row>
    <row r="396" customFormat="false" ht="15" hidden="false" customHeight="false" outlineLevel="0" collapsed="false">
      <c r="A396" s="41"/>
      <c r="B396" s="40"/>
      <c r="C396" s="40"/>
      <c r="D396" s="40"/>
      <c r="E396" s="44"/>
      <c r="F396" s="38" t="str">
        <f aca="false">IF(A396="","",DATE(YEAR(A396),MONTH(A396),1))</f>
        <v/>
      </c>
    </row>
    <row r="397" customFormat="false" ht="15" hidden="false" customHeight="false" outlineLevel="0" collapsed="false">
      <c r="A397" s="41"/>
      <c r="B397" s="40"/>
      <c r="C397" s="40"/>
      <c r="D397" s="40"/>
      <c r="E397" s="44"/>
      <c r="F397" s="38" t="str">
        <f aca="false">IF(A397="","",DATE(YEAR(A397),MONTH(A397),1))</f>
        <v/>
      </c>
    </row>
    <row r="398" customFormat="false" ht="15" hidden="false" customHeight="false" outlineLevel="0" collapsed="false">
      <c r="A398" s="41"/>
      <c r="B398" s="40"/>
      <c r="C398" s="40"/>
      <c r="D398" s="40"/>
      <c r="E398" s="44"/>
      <c r="F398" s="38" t="str">
        <f aca="false">IF(A398="","",DATE(YEAR(A398),MONTH(A398),1))</f>
        <v/>
      </c>
    </row>
    <row r="399" customFormat="false" ht="15" hidden="false" customHeight="false" outlineLevel="0" collapsed="false">
      <c r="A399" s="41"/>
      <c r="B399" s="40"/>
      <c r="C399" s="40"/>
      <c r="D399" s="40"/>
      <c r="E399" s="44"/>
      <c r="F399" s="38" t="str">
        <f aca="false">IF(A399="","",DATE(YEAR(A399),MONTH(A399),1))</f>
        <v/>
      </c>
    </row>
    <row r="400" customFormat="false" ht="15" hidden="false" customHeight="false" outlineLevel="0" collapsed="false">
      <c r="A400" s="41"/>
      <c r="B400" s="40"/>
      <c r="C400" s="40"/>
      <c r="D400" s="40"/>
      <c r="E400" s="44"/>
      <c r="F400" s="38" t="str">
        <f aca="false">IF(A400="","",DATE(YEAR(A400),MONTH(A400),1))</f>
        <v/>
      </c>
    </row>
    <row r="401" customFormat="false" ht="15" hidden="false" customHeight="false" outlineLevel="0" collapsed="false">
      <c r="A401" s="41"/>
      <c r="B401" s="40"/>
      <c r="C401" s="40"/>
      <c r="D401" s="40"/>
      <c r="E401" s="44"/>
      <c r="F401" s="38" t="str">
        <f aca="false">IF(A401="","",DATE(YEAR(A401),MONTH(A401),1))</f>
        <v/>
      </c>
    </row>
    <row r="402" customFormat="false" ht="15" hidden="false" customHeight="false" outlineLevel="0" collapsed="false">
      <c r="A402" s="41"/>
      <c r="B402" s="40"/>
      <c r="C402" s="40"/>
      <c r="D402" s="40"/>
      <c r="E402" s="44"/>
      <c r="F402" s="38" t="str">
        <f aca="false">IF(A402="","",DATE(YEAR(A402),MONTH(A402),1))</f>
        <v/>
      </c>
    </row>
    <row r="403" customFormat="false" ht="15" hidden="false" customHeight="false" outlineLevel="0" collapsed="false">
      <c r="A403" s="41"/>
      <c r="B403" s="40"/>
      <c r="C403" s="40"/>
      <c r="D403" s="40"/>
      <c r="E403" s="44"/>
      <c r="F403" s="38" t="str">
        <f aca="false">IF(A403="","",DATE(YEAR(A403),MONTH(A403),1))</f>
        <v/>
      </c>
    </row>
    <row r="404" customFormat="false" ht="15" hidden="false" customHeight="false" outlineLevel="0" collapsed="false">
      <c r="A404" s="41"/>
      <c r="B404" s="40"/>
      <c r="C404" s="40"/>
      <c r="D404" s="40"/>
      <c r="E404" s="44"/>
      <c r="F404" s="38" t="str">
        <f aca="false">IF(A404="","",DATE(YEAR(A404),MONTH(A404),1))</f>
        <v/>
      </c>
    </row>
    <row r="405" customFormat="false" ht="15" hidden="false" customHeight="false" outlineLevel="0" collapsed="false">
      <c r="A405" s="41"/>
      <c r="B405" s="40"/>
      <c r="C405" s="40"/>
      <c r="D405" s="40"/>
      <c r="E405" s="44"/>
      <c r="F405" s="38" t="str">
        <f aca="false">IF(A405="","",DATE(YEAR(A405),MONTH(A405),1))</f>
        <v/>
      </c>
    </row>
    <row r="406" customFormat="false" ht="15" hidden="false" customHeight="false" outlineLevel="0" collapsed="false">
      <c r="A406" s="41"/>
      <c r="B406" s="40"/>
      <c r="C406" s="40"/>
      <c r="D406" s="40"/>
      <c r="E406" s="44"/>
      <c r="F406" s="38" t="str">
        <f aca="false">IF(A406="","",DATE(YEAR(A406),MONTH(A406),1))</f>
        <v/>
      </c>
    </row>
    <row r="407" customFormat="false" ht="15" hidden="false" customHeight="false" outlineLevel="0" collapsed="false">
      <c r="A407" s="41"/>
      <c r="B407" s="40"/>
      <c r="C407" s="40"/>
      <c r="D407" s="40"/>
      <c r="E407" s="44"/>
      <c r="F407" s="38" t="str">
        <f aca="false">IF(A407="","",DATE(YEAR(A407),MONTH(A407),1))</f>
        <v/>
      </c>
    </row>
    <row r="408" customFormat="false" ht="15" hidden="false" customHeight="false" outlineLevel="0" collapsed="false">
      <c r="A408" s="41"/>
      <c r="B408" s="40"/>
      <c r="C408" s="40"/>
      <c r="D408" s="40"/>
      <c r="E408" s="44"/>
      <c r="F408" s="38" t="str">
        <f aca="false">IF(A408="","",DATE(YEAR(A408),MONTH(A408),1))</f>
        <v/>
      </c>
    </row>
    <row r="409" customFormat="false" ht="15" hidden="false" customHeight="false" outlineLevel="0" collapsed="false">
      <c r="A409" s="41"/>
      <c r="B409" s="40"/>
      <c r="C409" s="40"/>
      <c r="D409" s="40"/>
      <c r="E409" s="44"/>
      <c r="F409" s="38" t="str">
        <f aca="false">IF(A409="","",DATE(YEAR(A409),MONTH(A409),1))</f>
        <v/>
      </c>
    </row>
    <row r="410" customFormat="false" ht="15" hidden="false" customHeight="false" outlineLevel="0" collapsed="false">
      <c r="A410" s="41"/>
      <c r="B410" s="40"/>
      <c r="C410" s="40"/>
      <c r="D410" s="40"/>
      <c r="E410" s="44"/>
      <c r="F410" s="38" t="str">
        <f aca="false">IF(A410="","",DATE(YEAR(A410),MONTH(A410),1))</f>
        <v/>
      </c>
    </row>
    <row r="411" customFormat="false" ht="15" hidden="false" customHeight="false" outlineLevel="0" collapsed="false">
      <c r="A411" s="41"/>
      <c r="B411" s="40"/>
      <c r="C411" s="40"/>
      <c r="D411" s="40"/>
      <c r="E411" s="44"/>
      <c r="F411" s="38" t="str">
        <f aca="false">IF(A411="","",DATE(YEAR(A411),MONTH(A411),1))</f>
        <v/>
      </c>
    </row>
    <row r="412" customFormat="false" ht="15" hidden="false" customHeight="false" outlineLevel="0" collapsed="false">
      <c r="A412" s="41"/>
      <c r="B412" s="40"/>
      <c r="C412" s="40"/>
      <c r="D412" s="40"/>
      <c r="E412" s="44"/>
      <c r="F412" s="38" t="str">
        <f aca="false">IF(A412="","",DATE(YEAR(A412),MONTH(A412),1))</f>
        <v/>
      </c>
    </row>
    <row r="413" customFormat="false" ht="15" hidden="false" customHeight="false" outlineLevel="0" collapsed="false">
      <c r="A413" s="41"/>
      <c r="B413" s="40"/>
      <c r="C413" s="40"/>
      <c r="D413" s="40"/>
      <c r="E413" s="44"/>
      <c r="F413" s="38" t="str">
        <f aca="false">IF(A413="","",DATE(YEAR(A413),MONTH(A413),1))</f>
        <v/>
      </c>
    </row>
    <row r="414" customFormat="false" ht="15" hidden="false" customHeight="false" outlineLevel="0" collapsed="false">
      <c r="A414" s="41"/>
      <c r="B414" s="40"/>
      <c r="C414" s="40"/>
      <c r="D414" s="40"/>
      <c r="E414" s="44"/>
      <c r="F414" s="38" t="str">
        <f aca="false">IF(A414="","",DATE(YEAR(A414),MONTH(A414),1))</f>
        <v/>
      </c>
    </row>
    <row r="415" customFormat="false" ht="15" hidden="false" customHeight="false" outlineLevel="0" collapsed="false">
      <c r="A415" s="41"/>
      <c r="B415" s="40"/>
      <c r="C415" s="40"/>
      <c r="D415" s="40"/>
      <c r="E415" s="44"/>
      <c r="F415" s="38" t="str">
        <f aca="false">IF(A415="","",DATE(YEAR(A415),MONTH(A415),1))</f>
        <v/>
      </c>
    </row>
    <row r="416" customFormat="false" ht="15" hidden="false" customHeight="false" outlineLevel="0" collapsed="false">
      <c r="A416" s="41"/>
      <c r="B416" s="40"/>
      <c r="C416" s="40"/>
      <c r="D416" s="40"/>
      <c r="E416" s="44"/>
      <c r="F416" s="38" t="str">
        <f aca="false">IF(A416="","",DATE(YEAR(A416),MONTH(A416),1))</f>
        <v/>
      </c>
    </row>
    <row r="417" customFormat="false" ht="15" hidden="false" customHeight="false" outlineLevel="0" collapsed="false">
      <c r="A417" s="41"/>
      <c r="B417" s="40"/>
      <c r="C417" s="40"/>
      <c r="D417" s="40"/>
      <c r="E417" s="44"/>
      <c r="F417" s="38" t="str">
        <f aca="false">IF(A417="","",DATE(YEAR(A417),MONTH(A417),1))</f>
        <v/>
      </c>
    </row>
    <row r="418" customFormat="false" ht="15" hidden="false" customHeight="false" outlineLevel="0" collapsed="false">
      <c r="A418" s="41"/>
      <c r="B418" s="40"/>
      <c r="C418" s="40"/>
      <c r="D418" s="40"/>
      <c r="E418" s="44"/>
      <c r="F418" s="38" t="str">
        <f aca="false">IF(A418="","",DATE(YEAR(A418),MONTH(A418),1))</f>
        <v/>
      </c>
    </row>
    <row r="419" customFormat="false" ht="15" hidden="false" customHeight="false" outlineLevel="0" collapsed="false">
      <c r="A419" s="41"/>
      <c r="B419" s="40"/>
      <c r="C419" s="40"/>
      <c r="D419" s="40"/>
      <c r="E419" s="44"/>
      <c r="F419" s="38" t="str">
        <f aca="false">IF(A419="","",DATE(YEAR(A419),MONTH(A419),1))</f>
        <v/>
      </c>
    </row>
    <row r="420" customFormat="false" ht="15" hidden="false" customHeight="false" outlineLevel="0" collapsed="false">
      <c r="A420" s="41"/>
      <c r="B420" s="40"/>
      <c r="C420" s="40"/>
      <c r="D420" s="40"/>
      <c r="E420" s="44"/>
      <c r="F420" s="38" t="str">
        <f aca="false">IF(A420="","",DATE(YEAR(A420),MONTH(A420),1))</f>
        <v/>
      </c>
    </row>
    <row r="421" customFormat="false" ht="15" hidden="false" customHeight="false" outlineLevel="0" collapsed="false">
      <c r="A421" s="41"/>
      <c r="B421" s="40"/>
      <c r="C421" s="40"/>
      <c r="D421" s="40"/>
      <c r="E421" s="44"/>
      <c r="F421" s="38" t="str">
        <f aca="false">IF(A421="","",DATE(YEAR(A421),MONTH(A421),1))</f>
        <v/>
      </c>
    </row>
    <row r="422" customFormat="false" ht="15" hidden="false" customHeight="false" outlineLevel="0" collapsed="false">
      <c r="A422" s="41"/>
      <c r="B422" s="40"/>
      <c r="C422" s="40"/>
      <c r="D422" s="40"/>
      <c r="E422" s="44"/>
      <c r="F422" s="38" t="str">
        <f aca="false">IF(A422="","",DATE(YEAR(A422),MONTH(A422),1))</f>
        <v/>
      </c>
    </row>
    <row r="423" customFormat="false" ht="15" hidden="false" customHeight="false" outlineLevel="0" collapsed="false">
      <c r="A423" s="41"/>
      <c r="B423" s="40"/>
      <c r="C423" s="40"/>
      <c r="D423" s="40"/>
      <c r="E423" s="44"/>
      <c r="F423" s="38" t="str">
        <f aca="false">IF(A423="","",DATE(YEAR(A423),MONTH(A423),1))</f>
        <v/>
      </c>
    </row>
    <row r="424" customFormat="false" ht="15" hidden="false" customHeight="false" outlineLevel="0" collapsed="false">
      <c r="A424" s="41"/>
      <c r="B424" s="40"/>
      <c r="C424" s="40"/>
      <c r="D424" s="40"/>
      <c r="E424" s="44"/>
      <c r="F424" s="38" t="str">
        <f aca="false">IF(A424="","",DATE(YEAR(A424),MONTH(A424),1))</f>
        <v/>
      </c>
    </row>
    <row r="425" customFormat="false" ht="15" hidden="false" customHeight="false" outlineLevel="0" collapsed="false">
      <c r="A425" s="41"/>
      <c r="B425" s="40"/>
      <c r="C425" s="40"/>
      <c r="D425" s="40"/>
      <c r="E425" s="44"/>
      <c r="F425" s="38" t="str">
        <f aca="false">IF(A425="","",DATE(YEAR(A425),MONTH(A425),1))</f>
        <v/>
      </c>
    </row>
    <row r="426" customFormat="false" ht="15" hidden="false" customHeight="false" outlineLevel="0" collapsed="false">
      <c r="A426" s="41"/>
      <c r="B426" s="40"/>
      <c r="C426" s="40"/>
      <c r="D426" s="40"/>
      <c r="E426" s="44"/>
      <c r="F426" s="38" t="str">
        <f aca="false">IF(A426="","",DATE(YEAR(A426),MONTH(A426),1))</f>
        <v/>
      </c>
    </row>
    <row r="427" customFormat="false" ht="15" hidden="false" customHeight="false" outlineLevel="0" collapsed="false">
      <c r="A427" s="41"/>
      <c r="B427" s="40"/>
      <c r="C427" s="40"/>
      <c r="D427" s="40"/>
      <c r="E427" s="44"/>
      <c r="F427" s="38" t="str">
        <f aca="false">IF(A427="","",DATE(YEAR(A427),MONTH(A427),1))</f>
        <v/>
      </c>
    </row>
    <row r="428" customFormat="false" ht="15" hidden="false" customHeight="false" outlineLevel="0" collapsed="false">
      <c r="A428" s="41"/>
      <c r="B428" s="40"/>
      <c r="C428" s="40"/>
      <c r="D428" s="40"/>
      <c r="E428" s="44"/>
      <c r="F428" s="38" t="str">
        <f aca="false">IF(A428="","",DATE(YEAR(A428),MONTH(A428),1))</f>
        <v/>
      </c>
    </row>
    <row r="429" customFormat="false" ht="15" hidden="false" customHeight="false" outlineLevel="0" collapsed="false">
      <c r="A429" s="41"/>
      <c r="B429" s="40"/>
      <c r="C429" s="40"/>
      <c r="D429" s="40"/>
      <c r="E429" s="44"/>
      <c r="F429" s="38" t="str">
        <f aca="false">IF(A429="","",DATE(YEAR(A429),MONTH(A429),1))</f>
        <v/>
      </c>
    </row>
    <row r="430" customFormat="false" ht="15" hidden="false" customHeight="false" outlineLevel="0" collapsed="false">
      <c r="A430" s="41"/>
      <c r="B430" s="40"/>
      <c r="C430" s="40"/>
      <c r="D430" s="40"/>
      <c r="E430" s="44"/>
      <c r="F430" s="38" t="str">
        <f aca="false">IF(A430="","",DATE(YEAR(A430),MONTH(A430),1))</f>
        <v/>
      </c>
    </row>
    <row r="431" customFormat="false" ht="15" hidden="false" customHeight="false" outlineLevel="0" collapsed="false">
      <c r="A431" s="41"/>
      <c r="B431" s="40"/>
      <c r="C431" s="40"/>
      <c r="D431" s="40"/>
      <c r="E431" s="44"/>
      <c r="F431" s="38" t="str">
        <f aca="false">IF(A431="","",DATE(YEAR(A431),MONTH(A431),1))</f>
        <v/>
      </c>
    </row>
    <row r="432" customFormat="false" ht="15" hidden="false" customHeight="false" outlineLevel="0" collapsed="false">
      <c r="A432" s="41"/>
      <c r="B432" s="40"/>
      <c r="C432" s="40"/>
      <c r="D432" s="40"/>
      <c r="E432" s="44"/>
      <c r="F432" s="38" t="str">
        <f aca="false">IF(A432="","",DATE(YEAR(A432),MONTH(A432),1))</f>
        <v/>
      </c>
    </row>
    <row r="433" customFormat="false" ht="15" hidden="false" customHeight="false" outlineLevel="0" collapsed="false">
      <c r="A433" s="41"/>
      <c r="B433" s="40"/>
      <c r="C433" s="40"/>
      <c r="D433" s="40"/>
      <c r="E433" s="44"/>
      <c r="F433" s="38" t="str">
        <f aca="false">IF(A433="","",DATE(YEAR(A433),MONTH(A433),1))</f>
        <v/>
      </c>
    </row>
    <row r="434" customFormat="false" ht="15" hidden="false" customHeight="false" outlineLevel="0" collapsed="false">
      <c r="A434" s="41"/>
      <c r="B434" s="40"/>
      <c r="C434" s="40"/>
      <c r="D434" s="40"/>
      <c r="E434" s="44"/>
      <c r="F434" s="38" t="str">
        <f aca="false">IF(A434="","",DATE(YEAR(A434),MONTH(A434),1))</f>
        <v/>
      </c>
    </row>
    <row r="435" customFormat="false" ht="15" hidden="false" customHeight="false" outlineLevel="0" collapsed="false">
      <c r="A435" s="41"/>
      <c r="B435" s="40"/>
      <c r="C435" s="40"/>
      <c r="D435" s="40"/>
      <c r="E435" s="44"/>
      <c r="F435" s="38" t="str">
        <f aca="false">IF(A435="","",DATE(YEAR(A435),MONTH(A435),1))</f>
        <v/>
      </c>
    </row>
    <row r="436" customFormat="false" ht="15" hidden="false" customHeight="false" outlineLevel="0" collapsed="false">
      <c r="A436" s="41"/>
      <c r="B436" s="40"/>
      <c r="C436" s="40"/>
      <c r="D436" s="40"/>
      <c r="E436" s="44"/>
      <c r="F436" s="38" t="str">
        <f aca="false">IF(A436="","",DATE(YEAR(A436),MONTH(A436),1))</f>
        <v/>
      </c>
    </row>
    <row r="437" customFormat="false" ht="15" hidden="false" customHeight="false" outlineLevel="0" collapsed="false">
      <c r="A437" s="41"/>
      <c r="B437" s="40"/>
      <c r="C437" s="40"/>
      <c r="D437" s="40"/>
      <c r="E437" s="44"/>
      <c r="F437" s="38" t="str">
        <f aca="false">IF(A437="","",DATE(YEAR(A437),MONTH(A437),1))</f>
        <v/>
      </c>
    </row>
    <row r="438" customFormat="false" ht="15" hidden="false" customHeight="false" outlineLevel="0" collapsed="false">
      <c r="A438" s="41"/>
      <c r="B438" s="40"/>
      <c r="C438" s="40"/>
      <c r="D438" s="40"/>
      <c r="E438" s="44"/>
      <c r="F438" s="38" t="str">
        <f aca="false">IF(A438="","",DATE(YEAR(A438),MONTH(A438),1))</f>
        <v/>
      </c>
    </row>
    <row r="439" customFormat="false" ht="15" hidden="false" customHeight="false" outlineLevel="0" collapsed="false">
      <c r="A439" s="41"/>
      <c r="B439" s="40"/>
      <c r="C439" s="40"/>
      <c r="D439" s="40"/>
      <c r="E439" s="44"/>
      <c r="F439" s="38" t="str">
        <f aca="false">IF(A439="","",DATE(YEAR(A439),MONTH(A439),1))</f>
        <v/>
      </c>
    </row>
    <row r="440" customFormat="false" ht="15" hidden="false" customHeight="false" outlineLevel="0" collapsed="false">
      <c r="A440" s="41"/>
      <c r="B440" s="40"/>
      <c r="C440" s="40"/>
      <c r="D440" s="40"/>
      <c r="E440" s="44"/>
      <c r="F440" s="38" t="str">
        <f aca="false">IF(A440="","",DATE(YEAR(A440),MONTH(A440),1))</f>
        <v/>
      </c>
    </row>
    <row r="441" customFormat="false" ht="15" hidden="false" customHeight="false" outlineLevel="0" collapsed="false">
      <c r="A441" s="41"/>
      <c r="B441" s="40"/>
      <c r="C441" s="40"/>
      <c r="D441" s="40"/>
      <c r="E441" s="44"/>
      <c r="F441" s="38" t="str">
        <f aca="false">IF(A441="","",DATE(YEAR(A441),MONTH(A441),1))</f>
        <v/>
      </c>
    </row>
    <row r="442" customFormat="false" ht="15" hidden="false" customHeight="false" outlineLevel="0" collapsed="false">
      <c r="A442" s="41"/>
      <c r="B442" s="40"/>
      <c r="C442" s="40"/>
      <c r="D442" s="40"/>
      <c r="E442" s="44"/>
      <c r="F442" s="38" t="str">
        <f aca="false">IF(A442="","",DATE(YEAR(A442),MONTH(A442),1))</f>
        <v/>
      </c>
    </row>
    <row r="443" customFormat="false" ht="15" hidden="false" customHeight="false" outlineLevel="0" collapsed="false">
      <c r="A443" s="41"/>
      <c r="B443" s="40"/>
      <c r="C443" s="40"/>
      <c r="D443" s="40"/>
      <c r="E443" s="44"/>
      <c r="F443" s="38" t="str">
        <f aca="false">IF(A443="","",DATE(YEAR(A443),MONTH(A443),1))</f>
        <v/>
      </c>
    </row>
    <row r="444" customFormat="false" ht="15" hidden="false" customHeight="false" outlineLevel="0" collapsed="false">
      <c r="A444" s="41"/>
      <c r="B444" s="40"/>
      <c r="C444" s="40"/>
      <c r="D444" s="40"/>
      <c r="E444" s="44"/>
      <c r="F444" s="38" t="str">
        <f aca="false">IF(A444="","",DATE(YEAR(A444),MONTH(A444),1))</f>
        <v/>
      </c>
    </row>
    <row r="445" customFormat="false" ht="15" hidden="false" customHeight="false" outlineLevel="0" collapsed="false">
      <c r="A445" s="41"/>
      <c r="B445" s="40"/>
      <c r="C445" s="40"/>
      <c r="D445" s="40"/>
      <c r="E445" s="44"/>
      <c r="F445" s="38" t="str">
        <f aca="false">IF(A445="","",DATE(YEAR(A445),MONTH(A445),1))</f>
        <v/>
      </c>
    </row>
    <row r="446" customFormat="false" ht="15" hidden="false" customHeight="false" outlineLevel="0" collapsed="false">
      <c r="A446" s="41"/>
      <c r="B446" s="40"/>
      <c r="C446" s="40"/>
      <c r="D446" s="40"/>
      <c r="E446" s="44"/>
      <c r="F446" s="38" t="str">
        <f aca="false">IF(A446="","",DATE(YEAR(A446),MONTH(A446),1))</f>
        <v/>
      </c>
    </row>
    <row r="447" customFormat="false" ht="15" hidden="false" customHeight="false" outlineLevel="0" collapsed="false">
      <c r="A447" s="41"/>
      <c r="B447" s="40"/>
      <c r="C447" s="40"/>
      <c r="D447" s="40"/>
      <c r="E447" s="44"/>
      <c r="F447" s="38" t="str">
        <f aca="false">IF(A447="","",DATE(YEAR(A447),MONTH(A447),1))</f>
        <v/>
      </c>
    </row>
    <row r="448" customFormat="false" ht="15" hidden="false" customHeight="false" outlineLevel="0" collapsed="false">
      <c r="A448" s="41"/>
      <c r="B448" s="40"/>
      <c r="C448" s="40"/>
      <c r="D448" s="40"/>
      <c r="E448" s="44"/>
      <c r="F448" s="38" t="str">
        <f aca="false">IF(A448="","",DATE(YEAR(A448),MONTH(A448),1))</f>
        <v/>
      </c>
    </row>
    <row r="449" customFormat="false" ht="15" hidden="false" customHeight="false" outlineLevel="0" collapsed="false">
      <c r="A449" s="41"/>
      <c r="B449" s="40"/>
      <c r="C449" s="40"/>
      <c r="D449" s="40"/>
      <c r="E449" s="44"/>
      <c r="F449" s="38" t="str">
        <f aca="false">IF(A449="","",DATE(YEAR(A449),MONTH(A449),1))</f>
        <v/>
      </c>
    </row>
    <row r="450" customFormat="false" ht="15" hidden="false" customHeight="false" outlineLevel="0" collapsed="false">
      <c r="A450" s="41"/>
      <c r="B450" s="40"/>
      <c r="C450" s="40"/>
      <c r="D450" s="40"/>
      <c r="E450" s="44"/>
      <c r="F450" s="38" t="str">
        <f aca="false">IF(A450="","",DATE(YEAR(A450),MONTH(A450),1))</f>
        <v/>
      </c>
    </row>
    <row r="451" customFormat="false" ht="15" hidden="false" customHeight="false" outlineLevel="0" collapsed="false">
      <c r="A451" s="41"/>
      <c r="B451" s="40"/>
      <c r="C451" s="40"/>
      <c r="D451" s="40"/>
      <c r="E451" s="44"/>
      <c r="F451" s="38" t="str">
        <f aca="false">IF(A451="","",DATE(YEAR(A451),MONTH(A451),1))</f>
        <v/>
      </c>
    </row>
    <row r="452" customFormat="false" ht="15" hidden="false" customHeight="false" outlineLevel="0" collapsed="false">
      <c r="A452" s="41"/>
      <c r="B452" s="40"/>
      <c r="C452" s="40"/>
      <c r="D452" s="40"/>
      <c r="E452" s="44"/>
      <c r="F452" s="38" t="str">
        <f aca="false">IF(A452="","",DATE(YEAR(A452),MONTH(A452),1))</f>
        <v/>
      </c>
    </row>
    <row r="453" customFormat="false" ht="15" hidden="false" customHeight="false" outlineLevel="0" collapsed="false">
      <c r="A453" s="41"/>
      <c r="B453" s="40"/>
      <c r="C453" s="40"/>
      <c r="D453" s="40"/>
      <c r="E453" s="44"/>
      <c r="F453" s="38" t="str">
        <f aca="false">IF(A453="","",DATE(YEAR(A453),MONTH(A453),1))</f>
        <v/>
      </c>
    </row>
    <row r="454" customFormat="false" ht="15" hidden="false" customHeight="false" outlineLevel="0" collapsed="false">
      <c r="A454" s="41"/>
      <c r="B454" s="40"/>
      <c r="C454" s="40"/>
      <c r="D454" s="40"/>
      <c r="E454" s="44"/>
      <c r="F454" s="38" t="str">
        <f aca="false">IF(A454="","",DATE(YEAR(A454),MONTH(A454),1))</f>
        <v/>
      </c>
    </row>
    <row r="455" customFormat="false" ht="15" hidden="false" customHeight="false" outlineLevel="0" collapsed="false">
      <c r="A455" s="41"/>
      <c r="B455" s="40"/>
      <c r="C455" s="40"/>
      <c r="D455" s="40"/>
      <c r="E455" s="44"/>
      <c r="F455" s="38" t="str">
        <f aca="false">IF(A455="","",DATE(YEAR(A455),MONTH(A455),1))</f>
        <v/>
      </c>
    </row>
    <row r="456" customFormat="false" ht="15" hidden="false" customHeight="false" outlineLevel="0" collapsed="false">
      <c r="A456" s="41"/>
      <c r="B456" s="40"/>
      <c r="C456" s="40"/>
      <c r="D456" s="40"/>
      <c r="E456" s="44"/>
      <c r="F456" s="38" t="str">
        <f aca="false">IF(A456="","",DATE(YEAR(A456),MONTH(A456),1))</f>
        <v/>
      </c>
    </row>
    <row r="457" customFormat="false" ht="15" hidden="false" customHeight="false" outlineLevel="0" collapsed="false">
      <c r="A457" s="41"/>
      <c r="B457" s="40"/>
      <c r="C457" s="40"/>
      <c r="D457" s="40"/>
      <c r="E457" s="44"/>
      <c r="F457" s="38" t="str">
        <f aca="false">IF(A457="","",DATE(YEAR(A457),MONTH(A457),1))</f>
        <v/>
      </c>
    </row>
    <row r="458" customFormat="false" ht="15" hidden="false" customHeight="false" outlineLevel="0" collapsed="false">
      <c r="A458" s="41"/>
      <c r="B458" s="40"/>
      <c r="C458" s="40"/>
      <c r="D458" s="40"/>
      <c r="E458" s="44"/>
      <c r="F458" s="38" t="str">
        <f aca="false">IF(A458="","",DATE(YEAR(A458),MONTH(A458),1))</f>
        <v/>
      </c>
    </row>
    <row r="459" customFormat="false" ht="15" hidden="false" customHeight="false" outlineLevel="0" collapsed="false">
      <c r="A459" s="41"/>
      <c r="B459" s="40"/>
      <c r="C459" s="40"/>
      <c r="D459" s="40"/>
      <c r="E459" s="44"/>
      <c r="F459" s="38" t="str">
        <f aca="false">IF(A459="","",DATE(YEAR(A459),MONTH(A459),1))</f>
        <v/>
      </c>
    </row>
    <row r="460" customFormat="false" ht="15" hidden="false" customHeight="false" outlineLevel="0" collapsed="false">
      <c r="A460" s="41"/>
      <c r="B460" s="40"/>
      <c r="C460" s="40"/>
      <c r="D460" s="40"/>
      <c r="E460" s="44"/>
      <c r="F460" s="38" t="str">
        <f aca="false">IF(A460="","",DATE(YEAR(A460),MONTH(A460),1))</f>
        <v/>
      </c>
    </row>
    <row r="461" customFormat="false" ht="15" hidden="false" customHeight="false" outlineLevel="0" collapsed="false">
      <c r="A461" s="41"/>
      <c r="B461" s="40"/>
      <c r="C461" s="40"/>
      <c r="D461" s="40"/>
      <c r="E461" s="44"/>
      <c r="F461" s="38" t="str">
        <f aca="false">IF(A461="","",DATE(YEAR(A461),MONTH(A461),1))</f>
        <v/>
      </c>
    </row>
    <row r="462" customFormat="false" ht="15" hidden="false" customHeight="false" outlineLevel="0" collapsed="false">
      <c r="A462" s="41"/>
      <c r="B462" s="40"/>
      <c r="C462" s="40"/>
      <c r="D462" s="40"/>
      <c r="E462" s="44"/>
      <c r="F462" s="38" t="str">
        <f aca="false">IF(A462="","",DATE(YEAR(A462),MONTH(A462),1))</f>
        <v/>
      </c>
    </row>
    <row r="463" customFormat="false" ht="15" hidden="false" customHeight="false" outlineLevel="0" collapsed="false">
      <c r="A463" s="41"/>
      <c r="B463" s="40"/>
      <c r="C463" s="40"/>
      <c r="D463" s="40"/>
      <c r="E463" s="44"/>
      <c r="F463" s="38" t="str">
        <f aca="false">IF(A463="","",DATE(YEAR(A463),MONTH(A463),1))</f>
        <v/>
      </c>
    </row>
    <row r="464" customFormat="false" ht="15" hidden="false" customHeight="false" outlineLevel="0" collapsed="false">
      <c r="A464" s="41"/>
      <c r="B464" s="40"/>
      <c r="C464" s="40"/>
      <c r="D464" s="40"/>
      <c r="E464" s="44"/>
      <c r="F464" s="38" t="str">
        <f aca="false">IF(A464="","",DATE(YEAR(A464),MONTH(A464),1))</f>
        <v/>
      </c>
    </row>
    <row r="465" customFormat="false" ht="15" hidden="false" customHeight="false" outlineLevel="0" collapsed="false">
      <c r="A465" s="41"/>
      <c r="B465" s="40"/>
      <c r="C465" s="40"/>
      <c r="D465" s="40"/>
      <c r="E465" s="44"/>
      <c r="F465" s="38" t="str">
        <f aca="false">IF(A465="","",DATE(YEAR(A465),MONTH(A465),1))</f>
        <v/>
      </c>
    </row>
    <row r="466" customFormat="false" ht="15" hidden="false" customHeight="false" outlineLevel="0" collapsed="false">
      <c r="A466" s="41"/>
      <c r="B466" s="40"/>
      <c r="C466" s="40"/>
      <c r="D466" s="40"/>
      <c r="E466" s="44"/>
      <c r="F466" s="38" t="str">
        <f aca="false">IF(A466="","",DATE(YEAR(A466),MONTH(A466),1))</f>
        <v/>
      </c>
    </row>
    <row r="467" customFormat="false" ht="15" hidden="false" customHeight="false" outlineLevel="0" collapsed="false">
      <c r="A467" s="41"/>
      <c r="B467" s="40"/>
      <c r="C467" s="40"/>
      <c r="D467" s="40"/>
      <c r="E467" s="44"/>
      <c r="F467" s="38" t="str">
        <f aca="false">IF(A467="","",DATE(YEAR(A467),MONTH(A467),1))</f>
        <v/>
      </c>
    </row>
    <row r="468" customFormat="false" ht="15" hidden="false" customHeight="false" outlineLevel="0" collapsed="false">
      <c r="A468" s="41"/>
      <c r="B468" s="40"/>
      <c r="C468" s="40"/>
      <c r="D468" s="40"/>
      <c r="E468" s="44"/>
      <c r="F468" s="38" t="str">
        <f aca="false">IF(A468="","",DATE(YEAR(A468),MONTH(A468),1))</f>
        <v/>
      </c>
    </row>
    <row r="469" customFormat="false" ht="15" hidden="false" customHeight="false" outlineLevel="0" collapsed="false">
      <c r="A469" s="41"/>
      <c r="B469" s="40"/>
      <c r="C469" s="40"/>
      <c r="D469" s="40"/>
      <c r="E469" s="44"/>
      <c r="F469" s="38" t="str">
        <f aca="false">IF(A469="","",DATE(YEAR(A469),MONTH(A469),1))</f>
        <v/>
      </c>
    </row>
    <row r="470" customFormat="false" ht="15" hidden="false" customHeight="false" outlineLevel="0" collapsed="false">
      <c r="A470" s="41"/>
      <c r="B470" s="40"/>
      <c r="C470" s="40"/>
      <c r="D470" s="40"/>
      <c r="E470" s="44"/>
      <c r="F470" s="38" t="str">
        <f aca="false">IF(A470="","",DATE(YEAR(A470),MONTH(A470),1))</f>
        <v/>
      </c>
    </row>
    <row r="471" customFormat="false" ht="15" hidden="false" customHeight="false" outlineLevel="0" collapsed="false">
      <c r="A471" s="41"/>
      <c r="B471" s="40"/>
      <c r="C471" s="40"/>
      <c r="D471" s="40"/>
      <c r="E471" s="44"/>
      <c r="F471" s="38" t="str">
        <f aca="false">IF(A471="","",DATE(YEAR(A471),MONTH(A471),1))</f>
        <v/>
      </c>
    </row>
    <row r="472" customFormat="false" ht="15" hidden="false" customHeight="false" outlineLevel="0" collapsed="false">
      <c r="A472" s="41"/>
      <c r="B472" s="40"/>
      <c r="C472" s="40"/>
      <c r="D472" s="40"/>
      <c r="E472" s="44"/>
      <c r="F472" s="38" t="str">
        <f aca="false">IF(A472="","",DATE(YEAR(A472),MONTH(A472),1))</f>
        <v/>
      </c>
    </row>
    <row r="473" customFormat="false" ht="15" hidden="false" customHeight="false" outlineLevel="0" collapsed="false">
      <c r="A473" s="41"/>
      <c r="B473" s="40"/>
      <c r="C473" s="40"/>
      <c r="D473" s="40"/>
      <c r="E473" s="44"/>
      <c r="F473" s="38" t="str">
        <f aca="false">IF(A473="","",DATE(YEAR(A473),MONTH(A473),1))</f>
        <v/>
      </c>
    </row>
    <row r="474" customFormat="false" ht="15" hidden="false" customHeight="false" outlineLevel="0" collapsed="false">
      <c r="A474" s="41"/>
      <c r="B474" s="40"/>
      <c r="C474" s="40"/>
      <c r="D474" s="40"/>
      <c r="E474" s="44"/>
      <c r="F474" s="38" t="str">
        <f aca="false">IF(A474="","",DATE(YEAR(A474),MONTH(A474),1))</f>
        <v/>
      </c>
    </row>
    <row r="475" customFormat="false" ht="15" hidden="false" customHeight="false" outlineLevel="0" collapsed="false">
      <c r="A475" s="41"/>
      <c r="B475" s="40"/>
      <c r="C475" s="40"/>
      <c r="D475" s="40"/>
      <c r="E475" s="44"/>
      <c r="F475" s="38" t="str">
        <f aca="false">IF(A475="","",DATE(YEAR(A475),MONTH(A475),1))</f>
        <v/>
      </c>
    </row>
    <row r="476" customFormat="false" ht="15" hidden="false" customHeight="false" outlineLevel="0" collapsed="false">
      <c r="A476" s="41"/>
      <c r="B476" s="40"/>
      <c r="C476" s="40"/>
      <c r="D476" s="40"/>
      <c r="E476" s="44"/>
      <c r="F476" s="38" t="str">
        <f aca="false">IF(A476="","",DATE(YEAR(A476),MONTH(A476),1))</f>
        <v/>
      </c>
    </row>
    <row r="477" customFormat="false" ht="15" hidden="false" customHeight="false" outlineLevel="0" collapsed="false">
      <c r="A477" s="41"/>
      <c r="B477" s="40"/>
      <c r="C477" s="40"/>
      <c r="D477" s="40"/>
      <c r="E477" s="44"/>
      <c r="F477" s="38" t="str">
        <f aca="false">IF(A477="","",DATE(YEAR(A477),MONTH(A477),1))</f>
        <v/>
      </c>
    </row>
    <row r="478" customFormat="false" ht="15" hidden="false" customHeight="false" outlineLevel="0" collapsed="false">
      <c r="A478" s="41"/>
      <c r="B478" s="40"/>
      <c r="C478" s="40"/>
      <c r="D478" s="40"/>
      <c r="E478" s="44"/>
      <c r="F478" s="38" t="str">
        <f aca="false">IF(A478="","",DATE(YEAR(A478),MONTH(A478),1))</f>
        <v/>
      </c>
    </row>
    <row r="479" customFormat="false" ht="15" hidden="false" customHeight="false" outlineLevel="0" collapsed="false">
      <c r="A479" s="41"/>
      <c r="B479" s="40"/>
      <c r="C479" s="40"/>
      <c r="D479" s="40"/>
      <c r="E479" s="44"/>
      <c r="F479" s="38" t="str">
        <f aca="false">IF(A479="","",DATE(YEAR(A479),MONTH(A479),1))</f>
        <v/>
      </c>
    </row>
    <row r="480" customFormat="false" ht="15" hidden="false" customHeight="false" outlineLevel="0" collapsed="false">
      <c r="A480" s="41"/>
      <c r="B480" s="40"/>
      <c r="C480" s="40"/>
      <c r="D480" s="40"/>
      <c r="E480" s="44"/>
      <c r="F480" s="38" t="str">
        <f aca="false">IF(A480="","",DATE(YEAR(A480),MONTH(A480),1))</f>
        <v/>
      </c>
    </row>
    <row r="481" customFormat="false" ht="15" hidden="false" customHeight="false" outlineLevel="0" collapsed="false">
      <c r="A481" s="41"/>
      <c r="B481" s="40"/>
      <c r="C481" s="40"/>
      <c r="D481" s="40"/>
      <c r="E481" s="44"/>
      <c r="F481" s="38" t="str">
        <f aca="false">IF(A481="","",DATE(YEAR(A481),MONTH(A481),1))</f>
        <v/>
      </c>
    </row>
    <row r="482" customFormat="false" ht="15" hidden="false" customHeight="false" outlineLevel="0" collapsed="false">
      <c r="A482" s="41"/>
      <c r="B482" s="40"/>
      <c r="C482" s="40"/>
      <c r="D482" s="40"/>
      <c r="E482" s="44"/>
      <c r="F482" s="38" t="str">
        <f aca="false">IF(A482="","",DATE(YEAR(A482),MONTH(A482),1))</f>
        <v/>
      </c>
    </row>
    <row r="483" customFormat="false" ht="15" hidden="false" customHeight="false" outlineLevel="0" collapsed="false">
      <c r="A483" s="41"/>
      <c r="B483" s="40"/>
      <c r="C483" s="40"/>
      <c r="D483" s="40"/>
      <c r="E483" s="44"/>
      <c r="F483" s="38" t="str">
        <f aca="false">IF(A483="","",DATE(YEAR(A483),MONTH(A483),1))</f>
        <v/>
      </c>
    </row>
    <row r="484" customFormat="false" ht="15" hidden="false" customHeight="false" outlineLevel="0" collapsed="false">
      <c r="A484" s="41"/>
      <c r="B484" s="40"/>
      <c r="C484" s="40"/>
      <c r="D484" s="40"/>
      <c r="E484" s="44"/>
      <c r="F484" s="38" t="str">
        <f aca="false">IF(A484="","",DATE(YEAR(A484),MONTH(A484),1))</f>
        <v/>
      </c>
    </row>
    <row r="485" customFormat="false" ht="15" hidden="false" customHeight="false" outlineLevel="0" collapsed="false">
      <c r="A485" s="41"/>
      <c r="B485" s="40"/>
      <c r="C485" s="40"/>
      <c r="D485" s="40"/>
      <c r="E485" s="44"/>
      <c r="F485" s="38" t="str">
        <f aca="false">IF(A485="","",DATE(YEAR(A485),MONTH(A485),1))</f>
        <v/>
      </c>
    </row>
    <row r="486" customFormat="false" ht="15" hidden="false" customHeight="false" outlineLevel="0" collapsed="false">
      <c r="A486" s="41"/>
      <c r="B486" s="40"/>
      <c r="C486" s="40"/>
      <c r="D486" s="40"/>
      <c r="E486" s="44"/>
      <c r="F486" s="38" t="str">
        <f aca="false">IF(A486="","",DATE(YEAR(A486),MONTH(A486),1))</f>
        <v/>
      </c>
    </row>
    <row r="487" customFormat="false" ht="15" hidden="false" customHeight="false" outlineLevel="0" collapsed="false">
      <c r="A487" s="41"/>
      <c r="B487" s="40"/>
      <c r="C487" s="40"/>
      <c r="D487" s="40"/>
      <c r="E487" s="44"/>
      <c r="F487" s="38" t="str">
        <f aca="false">IF(A487="","",DATE(YEAR(A487),MONTH(A487),1))</f>
        <v/>
      </c>
    </row>
    <row r="488" customFormat="false" ht="15" hidden="false" customHeight="false" outlineLevel="0" collapsed="false">
      <c r="A488" s="41"/>
      <c r="B488" s="40"/>
      <c r="C488" s="40"/>
      <c r="D488" s="40"/>
      <c r="E488" s="44"/>
      <c r="F488" s="38" t="str">
        <f aca="false">IF(A488="","",DATE(YEAR(A488),MONTH(A488),1))</f>
        <v/>
      </c>
    </row>
    <row r="489" customFormat="false" ht="15" hidden="false" customHeight="false" outlineLevel="0" collapsed="false">
      <c r="A489" s="41"/>
      <c r="B489" s="40"/>
      <c r="C489" s="40"/>
      <c r="D489" s="40"/>
      <c r="E489" s="44"/>
      <c r="F489" s="38" t="str">
        <f aca="false">IF(A489="","",DATE(YEAR(A489),MONTH(A489),1))</f>
        <v/>
      </c>
    </row>
    <row r="490" customFormat="false" ht="15" hidden="false" customHeight="false" outlineLevel="0" collapsed="false">
      <c r="A490" s="41"/>
      <c r="B490" s="40"/>
      <c r="C490" s="40"/>
      <c r="D490" s="40"/>
      <c r="E490" s="44"/>
      <c r="F490" s="38" t="str">
        <f aca="false">IF(A490="","",DATE(YEAR(A490),MONTH(A490),1))</f>
        <v/>
      </c>
    </row>
    <row r="491" customFormat="false" ht="15" hidden="false" customHeight="false" outlineLevel="0" collapsed="false">
      <c r="A491" s="41"/>
      <c r="B491" s="40"/>
      <c r="C491" s="40"/>
      <c r="D491" s="40"/>
      <c r="E491" s="44"/>
      <c r="F491" s="38" t="str">
        <f aca="false">IF(A491="","",DATE(YEAR(A491),MONTH(A491),1))</f>
        <v/>
      </c>
    </row>
    <row r="492" customFormat="false" ht="15" hidden="false" customHeight="false" outlineLevel="0" collapsed="false">
      <c r="A492" s="41"/>
      <c r="B492" s="40"/>
      <c r="C492" s="40"/>
      <c r="D492" s="40"/>
      <c r="E492" s="44"/>
      <c r="F492" s="38" t="str">
        <f aca="false">IF(A492="","",DATE(YEAR(A492),MONTH(A492),1))</f>
        <v/>
      </c>
    </row>
    <row r="493" customFormat="false" ht="15" hidden="false" customHeight="false" outlineLevel="0" collapsed="false">
      <c r="A493" s="41"/>
      <c r="B493" s="40"/>
      <c r="C493" s="40"/>
      <c r="D493" s="40"/>
      <c r="E493" s="44"/>
      <c r="F493" s="38" t="str">
        <f aca="false">IF(A493="","",DATE(YEAR(A493),MONTH(A493),1))</f>
        <v/>
      </c>
    </row>
    <row r="494" customFormat="false" ht="15" hidden="false" customHeight="false" outlineLevel="0" collapsed="false">
      <c r="A494" s="41"/>
      <c r="B494" s="40"/>
      <c r="C494" s="40"/>
      <c r="D494" s="40"/>
      <c r="E494" s="44"/>
      <c r="F494" s="38" t="str">
        <f aca="false">IF(A494="","",DATE(YEAR(A494),MONTH(A494),1))</f>
        <v/>
      </c>
    </row>
    <row r="495" customFormat="false" ht="15" hidden="false" customHeight="false" outlineLevel="0" collapsed="false">
      <c r="A495" s="41"/>
      <c r="B495" s="40"/>
      <c r="C495" s="40"/>
      <c r="D495" s="40"/>
      <c r="E495" s="44"/>
      <c r="F495" s="38" t="str">
        <f aca="false">IF(A495="","",DATE(YEAR(A495),MONTH(A495),1))</f>
        <v/>
      </c>
    </row>
    <row r="496" customFormat="false" ht="15" hidden="false" customHeight="false" outlineLevel="0" collapsed="false">
      <c r="A496" s="41"/>
      <c r="B496" s="40"/>
      <c r="C496" s="40"/>
      <c r="D496" s="40"/>
      <c r="E496" s="44"/>
      <c r="F496" s="38" t="str">
        <f aca="false">IF(A496="","",DATE(YEAR(A496),MONTH(A496),1))</f>
        <v/>
      </c>
    </row>
    <row r="497" customFormat="false" ht="15" hidden="false" customHeight="false" outlineLevel="0" collapsed="false">
      <c r="A497" s="41"/>
      <c r="B497" s="40"/>
      <c r="C497" s="40"/>
      <c r="D497" s="40"/>
      <c r="E497" s="44"/>
      <c r="F497" s="38" t="str">
        <f aca="false">IF(A497="","",DATE(YEAR(A497),MONTH(A497),1))</f>
        <v/>
      </c>
    </row>
    <row r="498" customFormat="false" ht="15" hidden="false" customHeight="false" outlineLevel="0" collapsed="false">
      <c r="A498" s="41"/>
      <c r="B498" s="40"/>
      <c r="C498" s="40"/>
      <c r="D498" s="40"/>
      <c r="E498" s="44"/>
      <c r="F498" s="38" t="str">
        <f aca="false">IF(A498="","",DATE(YEAR(A498),MONTH(A498),1))</f>
        <v/>
      </c>
    </row>
    <row r="499" customFormat="false" ht="15" hidden="false" customHeight="false" outlineLevel="0" collapsed="false">
      <c r="A499" s="41"/>
      <c r="B499" s="40"/>
      <c r="C499" s="40"/>
      <c r="D499" s="40"/>
      <c r="E499" s="44"/>
      <c r="F499" s="38" t="str">
        <f aca="false">IF(A499="","",DATE(YEAR(A499),MONTH(A499),1))</f>
        <v/>
      </c>
    </row>
    <row r="500" customFormat="false" ht="15" hidden="false" customHeight="false" outlineLevel="0" collapsed="false">
      <c r="A500" s="41"/>
      <c r="B500" s="40"/>
      <c r="C500" s="40"/>
      <c r="D500" s="40"/>
      <c r="E500" s="44"/>
      <c r="F500" s="38" t="str">
        <f aca="false">IF(A500="","",DATE(YEAR(A500),MONTH(A500),1))</f>
        <v/>
      </c>
    </row>
    <row r="501" customFormat="false" ht="15" hidden="false" customHeight="false" outlineLevel="0" collapsed="false">
      <c r="A501" s="41"/>
      <c r="B501" s="40"/>
      <c r="C501" s="40"/>
      <c r="D501" s="40"/>
      <c r="E501" s="44"/>
      <c r="F501" s="38" t="str">
        <f aca="false">IF(A501="","",DATE(YEAR(A501),MONTH(A501),1))</f>
        <v/>
      </c>
    </row>
    <row r="502" customFormat="false" ht="15" hidden="false" customHeight="false" outlineLevel="0" collapsed="false">
      <c r="A502" s="41"/>
      <c r="B502" s="40"/>
      <c r="C502" s="40"/>
      <c r="D502" s="40"/>
      <c r="E502" s="44"/>
      <c r="F502" s="38" t="str">
        <f aca="false">IF(A502="","",DATE(YEAR(A502),MONTH(A502),1))</f>
        <v/>
      </c>
    </row>
    <row r="503" customFormat="false" ht="15" hidden="false" customHeight="false" outlineLevel="0" collapsed="false">
      <c r="A503" s="41"/>
      <c r="B503" s="40"/>
      <c r="C503" s="40"/>
      <c r="D503" s="40"/>
      <c r="E503" s="44"/>
      <c r="F503" s="38" t="str">
        <f aca="false">IF(A503="","",DATE(YEAR(A503),MONTH(A503),1))</f>
        <v/>
      </c>
    </row>
    <row r="504" customFormat="false" ht="15" hidden="false" customHeight="false" outlineLevel="0" collapsed="false">
      <c r="A504" s="41"/>
      <c r="B504" s="40"/>
      <c r="C504" s="40"/>
      <c r="D504" s="40"/>
      <c r="E504" s="44"/>
      <c r="F504" s="38" t="str">
        <f aca="false">IF(A504="","",DATE(YEAR(A504),MONTH(A504),1))</f>
        <v/>
      </c>
    </row>
    <row r="505" customFormat="false" ht="15" hidden="false" customHeight="false" outlineLevel="0" collapsed="false">
      <c r="A505" s="41"/>
      <c r="B505" s="40"/>
      <c r="C505" s="40"/>
      <c r="D505" s="40"/>
      <c r="E505" s="44"/>
      <c r="F505" s="38" t="str">
        <f aca="false">IF(A505="","",DATE(YEAR(A505),MONTH(A505),1))</f>
        <v/>
      </c>
    </row>
    <row r="506" customFormat="false" ht="15" hidden="false" customHeight="false" outlineLevel="0" collapsed="false">
      <c r="A506" s="41"/>
      <c r="B506" s="40"/>
      <c r="C506" s="40"/>
      <c r="D506" s="40"/>
      <c r="E506" s="44"/>
      <c r="F506" s="38" t="str">
        <f aca="false">IF(A506="","",DATE(YEAR(A506),MONTH(A506),1))</f>
        <v/>
      </c>
    </row>
    <row r="507" customFormat="false" ht="15" hidden="false" customHeight="false" outlineLevel="0" collapsed="false">
      <c r="A507" s="41"/>
      <c r="B507" s="40"/>
      <c r="C507" s="40"/>
      <c r="D507" s="40"/>
      <c r="E507" s="44"/>
      <c r="F507" s="38" t="str">
        <f aca="false">IF(A507="","",DATE(YEAR(A507),MONTH(A507),1))</f>
        <v/>
      </c>
    </row>
    <row r="508" customFormat="false" ht="15" hidden="false" customHeight="false" outlineLevel="0" collapsed="false">
      <c r="A508" s="41"/>
      <c r="B508" s="40"/>
      <c r="C508" s="40"/>
      <c r="D508" s="40"/>
      <c r="E508" s="44"/>
      <c r="F508" s="38" t="str">
        <f aca="false">IF(A508="","",DATE(YEAR(A508),MONTH(A508),1))</f>
        <v/>
      </c>
    </row>
    <row r="509" customFormat="false" ht="15" hidden="false" customHeight="false" outlineLevel="0" collapsed="false">
      <c r="A509" s="41"/>
      <c r="B509" s="40"/>
      <c r="C509" s="40"/>
      <c r="D509" s="40"/>
      <c r="E509" s="44"/>
      <c r="F509" s="38" t="str">
        <f aca="false">IF(A509="","",DATE(YEAR(A509),MONTH(A509),1))</f>
        <v/>
      </c>
    </row>
    <row r="510" customFormat="false" ht="15" hidden="false" customHeight="false" outlineLevel="0" collapsed="false">
      <c r="A510" s="41"/>
      <c r="B510" s="40"/>
      <c r="C510" s="40"/>
      <c r="D510" s="40"/>
      <c r="E510" s="44"/>
      <c r="F510" s="38" t="str">
        <f aca="false">IF(A510="","",DATE(YEAR(A510),MONTH(A510),1))</f>
        <v/>
      </c>
    </row>
    <row r="511" customFormat="false" ht="15" hidden="false" customHeight="false" outlineLevel="0" collapsed="false">
      <c r="A511" s="41"/>
      <c r="B511" s="40"/>
      <c r="C511" s="40"/>
      <c r="D511" s="40"/>
      <c r="E511" s="44"/>
      <c r="F511" s="38" t="str">
        <f aca="false">IF(A511="","",DATE(YEAR(A511),MONTH(A511),1))</f>
        <v/>
      </c>
    </row>
    <row r="512" customFormat="false" ht="15" hidden="false" customHeight="false" outlineLevel="0" collapsed="false">
      <c r="A512" s="41"/>
      <c r="B512" s="40"/>
      <c r="C512" s="40"/>
      <c r="D512" s="40"/>
      <c r="E512" s="44"/>
      <c r="F512" s="38" t="str">
        <f aca="false">IF(A512="","",DATE(YEAR(A512),MONTH(A512),1))</f>
        <v/>
      </c>
    </row>
    <row r="513" customFormat="false" ht="15" hidden="false" customHeight="false" outlineLevel="0" collapsed="false">
      <c r="A513" s="41"/>
      <c r="B513" s="40"/>
      <c r="C513" s="40"/>
      <c r="D513" s="40"/>
      <c r="E513" s="44"/>
      <c r="F513" s="38" t="str">
        <f aca="false">IF(A513="","",DATE(YEAR(A513),MONTH(A513),1))</f>
        <v/>
      </c>
    </row>
    <row r="514" customFormat="false" ht="15" hidden="false" customHeight="false" outlineLevel="0" collapsed="false">
      <c r="A514" s="41"/>
      <c r="B514" s="40"/>
      <c r="C514" s="40"/>
      <c r="D514" s="40"/>
      <c r="E514" s="44"/>
      <c r="F514" s="38" t="str">
        <f aca="false">IF(A514="","",DATE(YEAR(A514),MONTH(A514),1))</f>
        <v/>
      </c>
    </row>
    <row r="515" customFormat="false" ht="15" hidden="false" customHeight="false" outlineLevel="0" collapsed="false">
      <c r="A515" s="41"/>
      <c r="B515" s="40"/>
      <c r="C515" s="40"/>
      <c r="D515" s="40"/>
      <c r="E515" s="44"/>
      <c r="F515" s="38" t="str">
        <f aca="false">IF(A515="","",DATE(YEAR(A515),MONTH(A515),1))</f>
        <v/>
      </c>
    </row>
    <row r="516" customFormat="false" ht="15" hidden="false" customHeight="false" outlineLevel="0" collapsed="false">
      <c r="A516" s="41"/>
      <c r="B516" s="40"/>
      <c r="C516" s="40"/>
      <c r="D516" s="40"/>
      <c r="E516" s="44"/>
      <c r="F516" s="38" t="str">
        <f aca="false">IF(A516="","",DATE(YEAR(A516),MONTH(A516),1))</f>
        <v/>
      </c>
    </row>
    <row r="517" customFormat="false" ht="15" hidden="false" customHeight="false" outlineLevel="0" collapsed="false">
      <c r="A517" s="41"/>
      <c r="B517" s="40"/>
      <c r="C517" s="40"/>
      <c r="D517" s="40"/>
      <c r="E517" s="44"/>
      <c r="F517" s="38" t="str">
        <f aca="false">IF(A517="","",DATE(YEAR(A517),MONTH(A517),1))</f>
        <v/>
      </c>
    </row>
    <row r="518" customFormat="false" ht="15" hidden="false" customHeight="false" outlineLevel="0" collapsed="false">
      <c r="A518" s="41"/>
      <c r="B518" s="40"/>
      <c r="C518" s="40"/>
      <c r="D518" s="40"/>
      <c r="E518" s="44"/>
      <c r="F518" s="38" t="str">
        <f aca="false">IF(A518="","",DATE(YEAR(A518),MONTH(A518),1))</f>
        <v/>
      </c>
    </row>
    <row r="519" customFormat="false" ht="15" hidden="false" customHeight="false" outlineLevel="0" collapsed="false">
      <c r="A519" s="41"/>
      <c r="B519" s="40"/>
      <c r="C519" s="40"/>
      <c r="D519" s="40"/>
      <c r="E519" s="44"/>
      <c r="F519" s="38" t="str">
        <f aca="false">IF(A519="","",DATE(YEAR(A519),MONTH(A519),1))</f>
        <v/>
      </c>
    </row>
    <row r="520" customFormat="false" ht="15" hidden="false" customHeight="false" outlineLevel="0" collapsed="false">
      <c r="A520" s="41"/>
      <c r="B520" s="40"/>
      <c r="C520" s="40"/>
      <c r="D520" s="40"/>
      <c r="E520" s="44"/>
      <c r="F520" s="38" t="str">
        <f aca="false">IF(A520="","",DATE(YEAR(A520),MONTH(A520),1))</f>
        <v/>
      </c>
    </row>
    <row r="521" customFormat="false" ht="15" hidden="false" customHeight="false" outlineLevel="0" collapsed="false">
      <c r="A521" s="41"/>
      <c r="B521" s="40"/>
      <c r="C521" s="40"/>
      <c r="D521" s="40"/>
      <c r="E521" s="44"/>
      <c r="F521" s="38" t="str">
        <f aca="false">IF(A521="","",DATE(YEAR(A521),MONTH(A521),1))</f>
        <v/>
      </c>
    </row>
    <row r="522" customFormat="false" ht="15" hidden="false" customHeight="false" outlineLevel="0" collapsed="false">
      <c r="A522" s="41"/>
      <c r="B522" s="40"/>
      <c r="C522" s="40"/>
      <c r="D522" s="40"/>
      <c r="E522" s="44"/>
      <c r="F522" s="38" t="str">
        <f aca="false">IF(A522="","",DATE(YEAR(A522),MONTH(A522),1))</f>
        <v/>
      </c>
    </row>
    <row r="523" customFormat="false" ht="15" hidden="false" customHeight="false" outlineLevel="0" collapsed="false">
      <c r="A523" s="41"/>
      <c r="B523" s="40"/>
      <c r="C523" s="40"/>
      <c r="D523" s="40"/>
      <c r="E523" s="44"/>
      <c r="F523" s="38" t="str">
        <f aca="false">IF(A523="","",DATE(YEAR(A523),MONTH(A523),1))</f>
        <v/>
      </c>
    </row>
    <row r="524" customFormat="false" ht="15" hidden="false" customHeight="false" outlineLevel="0" collapsed="false">
      <c r="A524" s="41"/>
      <c r="B524" s="40"/>
      <c r="C524" s="40"/>
      <c r="D524" s="40"/>
      <c r="E524" s="44"/>
      <c r="F524" s="38" t="str">
        <f aca="false">IF(A524="","",DATE(YEAR(A524),MONTH(A524),1))</f>
        <v/>
      </c>
    </row>
    <row r="525" customFormat="false" ht="15" hidden="false" customHeight="false" outlineLevel="0" collapsed="false">
      <c r="A525" s="41"/>
      <c r="B525" s="40"/>
      <c r="C525" s="40"/>
      <c r="D525" s="40"/>
      <c r="E525" s="44"/>
      <c r="F525" s="38" t="str">
        <f aca="false">IF(A525="","",DATE(YEAR(A525),MONTH(A525),1))</f>
        <v/>
      </c>
    </row>
    <row r="526" customFormat="false" ht="15" hidden="false" customHeight="false" outlineLevel="0" collapsed="false">
      <c r="A526" s="41"/>
      <c r="B526" s="40"/>
      <c r="C526" s="40"/>
      <c r="D526" s="40"/>
      <c r="E526" s="44"/>
      <c r="F526" s="38" t="str">
        <f aca="false">IF(A526="","",DATE(YEAR(A526),MONTH(A526),1))</f>
        <v/>
      </c>
    </row>
    <row r="527" customFormat="false" ht="15" hidden="false" customHeight="false" outlineLevel="0" collapsed="false">
      <c r="A527" s="41"/>
      <c r="B527" s="40"/>
      <c r="C527" s="40"/>
      <c r="D527" s="40"/>
      <c r="E527" s="44"/>
      <c r="F527" s="38" t="str">
        <f aca="false">IF(A527="","",DATE(YEAR(A527),MONTH(A527),1))</f>
        <v/>
      </c>
    </row>
    <row r="528" customFormat="false" ht="15" hidden="false" customHeight="false" outlineLevel="0" collapsed="false">
      <c r="A528" s="41"/>
      <c r="B528" s="40"/>
      <c r="C528" s="40"/>
      <c r="D528" s="40"/>
      <c r="E528" s="44"/>
      <c r="F528" s="38" t="str">
        <f aca="false">IF(A528="","",DATE(YEAR(A528),MONTH(A528),1))</f>
        <v/>
      </c>
    </row>
    <row r="529" customFormat="false" ht="15" hidden="false" customHeight="false" outlineLevel="0" collapsed="false">
      <c r="A529" s="41"/>
      <c r="B529" s="40"/>
      <c r="C529" s="40"/>
      <c r="D529" s="40"/>
      <c r="E529" s="44"/>
      <c r="F529" s="38" t="str">
        <f aca="false">IF(A529="","",DATE(YEAR(A529),MONTH(A529),1))</f>
        <v/>
      </c>
    </row>
    <row r="530" customFormat="false" ht="15" hidden="false" customHeight="false" outlineLevel="0" collapsed="false">
      <c r="A530" s="41"/>
      <c r="B530" s="40"/>
      <c r="C530" s="40"/>
      <c r="D530" s="40"/>
      <c r="E530" s="44"/>
      <c r="F530" s="38" t="str">
        <f aca="false">IF(A530="","",DATE(YEAR(A530),MONTH(A530),1))</f>
        <v/>
      </c>
    </row>
    <row r="531" customFormat="false" ht="15" hidden="false" customHeight="false" outlineLevel="0" collapsed="false">
      <c r="A531" s="41"/>
      <c r="B531" s="40"/>
      <c r="C531" s="40"/>
      <c r="D531" s="40"/>
      <c r="E531" s="44"/>
      <c r="F531" s="38" t="str">
        <f aca="false">IF(A531="","",DATE(YEAR(A531),MONTH(A531),1))</f>
        <v/>
      </c>
    </row>
    <row r="532" customFormat="false" ht="15" hidden="false" customHeight="false" outlineLevel="0" collapsed="false">
      <c r="A532" s="41"/>
      <c r="B532" s="40"/>
      <c r="C532" s="40"/>
      <c r="D532" s="40"/>
      <c r="E532" s="44"/>
      <c r="F532" s="38" t="str">
        <f aca="false">IF(A532="","",DATE(YEAR(A532),MONTH(A532),1))</f>
        <v/>
      </c>
    </row>
    <row r="533" customFormat="false" ht="15" hidden="false" customHeight="false" outlineLevel="0" collapsed="false">
      <c r="A533" s="41"/>
      <c r="B533" s="40"/>
      <c r="C533" s="40"/>
      <c r="D533" s="40"/>
      <c r="E533" s="44"/>
      <c r="F533" s="38" t="str">
        <f aca="false">IF(A533="","",DATE(YEAR(A533),MONTH(A533),1))</f>
        <v/>
      </c>
    </row>
    <row r="534" customFormat="false" ht="15" hidden="false" customHeight="false" outlineLevel="0" collapsed="false">
      <c r="A534" s="41"/>
      <c r="B534" s="40"/>
      <c r="C534" s="40"/>
      <c r="D534" s="40"/>
      <c r="E534" s="44"/>
      <c r="F534" s="38" t="str">
        <f aca="false">IF(A534="","",DATE(YEAR(A534),MONTH(A534),1))</f>
        <v/>
      </c>
    </row>
    <row r="535" customFormat="false" ht="15" hidden="false" customHeight="false" outlineLevel="0" collapsed="false">
      <c r="A535" s="41"/>
      <c r="B535" s="40"/>
      <c r="C535" s="40"/>
      <c r="D535" s="40"/>
      <c r="E535" s="44"/>
      <c r="F535" s="38" t="str">
        <f aca="false">IF(A535="","",DATE(YEAR(A535),MONTH(A535),1))</f>
        <v/>
      </c>
    </row>
    <row r="536" customFormat="false" ht="15" hidden="false" customHeight="false" outlineLevel="0" collapsed="false">
      <c r="A536" s="41"/>
      <c r="B536" s="40"/>
      <c r="C536" s="40"/>
      <c r="D536" s="40"/>
      <c r="E536" s="44"/>
      <c r="F536" s="38" t="str">
        <f aca="false">IF(A536="","",DATE(YEAR(A536),MONTH(A536),1))</f>
        <v/>
      </c>
    </row>
    <row r="537" customFormat="false" ht="15" hidden="false" customHeight="false" outlineLevel="0" collapsed="false">
      <c r="A537" s="41"/>
      <c r="B537" s="40"/>
      <c r="C537" s="40"/>
      <c r="D537" s="40"/>
      <c r="E537" s="44"/>
      <c r="F537" s="38" t="str">
        <f aca="false">IF(A537="","",DATE(YEAR(A537),MONTH(A537),1))</f>
        <v/>
      </c>
    </row>
    <row r="538" customFormat="false" ht="15" hidden="false" customHeight="false" outlineLevel="0" collapsed="false">
      <c r="A538" s="41"/>
      <c r="B538" s="40"/>
      <c r="C538" s="40"/>
      <c r="D538" s="40"/>
      <c r="E538" s="44"/>
      <c r="F538" s="38" t="str">
        <f aca="false">IF(A538="","",DATE(YEAR(A538),MONTH(A538),1))</f>
        <v/>
      </c>
    </row>
    <row r="539" customFormat="false" ht="15" hidden="false" customHeight="false" outlineLevel="0" collapsed="false">
      <c r="A539" s="41"/>
      <c r="B539" s="40"/>
      <c r="C539" s="40"/>
      <c r="D539" s="40"/>
      <c r="E539" s="44"/>
      <c r="F539" s="38" t="str">
        <f aca="false">IF(A539="","",DATE(YEAR(A539),MONTH(A539),1))</f>
        <v/>
      </c>
    </row>
    <row r="540" customFormat="false" ht="15" hidden="false" customHeight="false" outlineLevel="0" collapsed="false">
      <c r="A540" s="41"/>
      <c r="B540" s="40"/>
      <c r="C540" s="40"/>
      <c r="D540" s="40"/>
      <c r="E540" s="44"/>
      <c r="F540" s="38" t="str">
        <f aca="false">IF(A540="","",DATE(YEAR(A540),MONTH(A540),1))</f>
        <v/>
      </c>
    </row>
    <row r="541" customFormat="false" ht="15" hidden="false" customHeight="false" outlineLevel="0" collapsed="false">
      <c r="A541" s="41"/>
      <c r="B541" s="40"/>
      <c r="C541" s="40"/>
      <c r="D541" s="40"/>
      <c r="E541" s="44"/>
      <c r="F541" s="38" t="str">
        <f aca="false">IF(A541="","",DATE(YEAR(A541),MONTH(A541),1))</f>
        <v/>
      </c>
    </row>
    <row r="542" customFormat="false" ht="15" hidden="false" customHeight="false" outlineLevel="0" collapsed="false">
      <c r="A542" s="41"/>
      <c r="B542" s="40"/>
      <c r="C542" s="40"/>
      <c r="D542" s="40"/>
      <c r="E542" s="44"/>
      <c r="F542" s="38" t="str">
        <f aca="false">IF(A542="","",DATE(YEAR(A542),MONTH(A542),1))</f>
        <v/>
      </c>
    </row>
    <row r="543" customFormat="false" ht="15" hidden="false" customHeight="false" outlineLevel="0" collapsed="false">
      <c r="A543" s="41"/>
      <c r="B543" s="40"/>
      <c r="C543" s="40"/>
      <c r="D543" s="40"/>
      <c r="E543" s="44"/>
      <c r="F543" s="38" t="str">
        <f aca="false">IF(A543="","",DATE(YEAR(A543),MONTH(A543),1))</f>
        <v/>
      </c>
    </row>
    <row r="544" customFormat="false" ht="15" hidden="false" customHeight="false" outlineLevel="0" collapsed="false">
      <c r="A544" s="41"/>
      <c r="B544" s="40"/>
      <c r="C544" s="40"/>
      <c r="D544" s="40"/>
      <c r="E544" s="44"/>
      <c r="F544" s="38" t="str">
        <f aca="false">IF(A544="","",DATE(YEAR(A544),MONTH(A544),1))</f>
        <v/>
      </c>
    </row>
    <row r="545" customFormat="false" ht="15" hidden="false" customHeight="false" outlineLevel="0" collapsed="false">
      <c r="A545" s="41"/>
      <c r="B545" s="40"/>
      <c r="C545" s="40"/>
      <c r="D545" s="40"/>
      <c r="E545" s="44"/>
      <c r="F545" s="38" t="str">
        <f aca="false">IF(A545="","",DATE(YEAR(A545),MONTH(A545),1))</f>
        <v/>
      </c>
    </row>
    <row r="546" customFormat="false" ht="15" hidden="false" customHeight="false" outlineLevel="0" collapsed="false">
      <c r="A546" s="41"/>
      <c r="B546" s="40"/>
      <c r="C546" s="40"/>
      <c r="D546" s="40"/>
      <c r="E546" s="44"/>
      <c r="F546" s="38" t="str">
        <f aca="false">IF(A546="","",DATE(YEAR(A546),MONTH(A546),1))</f>
        <v/>
      </c>
    </row>
    <row r="547" customFormat="false" ht="15" hidden="false" customHeight="false" outlineLevel="0" collapsed="false">
      <c r="A547" s="41"/>
      <c r="B547" s="40"/>
      <c r="C547" s="40"/>
      <c r="D547" s="40"/>
      <c r="E547" s="44"/>
      <c r="F547" s="38" t="str">
        <f aca="false">IF(A547="","",DATE(YEAR(A547),MONTH(A547),1))</f>
        <v/>
      </c>
    </row>
    <row r="548" customFormat="false" ht="15" hidden="false" customHeight="false" outlineLevel="0" collapsed="false">
      <c r="A548" s="41"/>
      <c r="B548" s="40"/>
      <c r="C548" s="40"/>
      <c r="D548" s="40"/>
      <c r="E548" s="44"/>
      <c r="F548" s="38" t="str">
        <f aca="false">IF(A548="","",DATE(YEAR(A548),MONTH(A548),1))</f>
        <v/>
      </c>
    </row>
    <row r="549" customFormat="false" ht="15" hidden="false" customHeight="false" outlineLevel="0" collapsed="false">
      <c r="A549" s="41"/>
      <c r="B549" s="40"/>
      <c r="C549" s="40"/>
      <c r="D549" s="40"/>
      <c r="E549" s="44"/>
      <c r="F549" s="38" t="str">
        <f aca="false">IF(A549="","",DATE(YEAR(A549),MONTH(A549),1))</f>
        <v/>
      </c>
    </row>
    <row r="550" customFormat="false" ht="15" hidden="false" customHeight="false" outlineLevel="0" collapsed="false">
      <c r="A550" s="41"/>
      <c r="B550" s="40"/>
      <c r="C550" s="40"/>
      <c r="D550" s="40"/>
      <c r="E550" s="44"/>
      <c r="F550" s="38" t="str">
        <f aca="false">IF(A550="","",DATE(YEAR(A550),MONTH(A550),1))</f>
        <v/>
      </c>
    </row>
    <row r="551" customFormat="false" ht="15" hidden="false" customHeight="false" outlineLevel="0" collapsed="false">
      <c r="A551" s="41"/>
      <c r="B551" s="40"/>
      <c r="C551" s="40"/>
      <c r="D551" s="40"/>
      <c r="E551" s="44"/>
      <c r="F551" s="38" t="str">
        <f aca="false">IF(A551="","",DATE(YEAR(A551),MONTH(A551),1))</f>
        <v/>
      </c>
    </row>
    <row r="552" customFormat="false" ht="15" hidden="false" customHeight="false" outlineLevel="0" collapsed="false">
      <c r="A552" s="41"/>
      <c r="B552" s="40"/>
      <c r="C552" s="40"/>
      <c r="D552" s="40"/>
      <c r="E552" s="44"/>
      <c r="F552" s="38" t="str">
        <f aca="false">IF(A552="","",DATE(YEAR(A552),MONTH(A552),1))</f>
        <v/>
      </c>
    </row>
    <row r="553" customFormat="false" ht="15" hidden="false" customHeight="false" outlineLevel="0" collapsed="false">
      <c r="A553" s="41"/>
      <c r="B553" s="40"/>
      <c r="C553" s="40"/>
      <c r="D553" s="40"/>
      <c r="E553" s="44"/>
      <c r="F553" s="38" t="str">
        <f aca="false">IF(A553="","",DATE(YEAR(A553),MONTH(A553),1))</f>
        <v/>
      </c>
    </row>
    <row r="554" customFormat="false" ht="15" hidden="false" customHeight="false" outlineLevel="0" collapsed="false">
      <c r="A554" s="41"/>
      <c r="B554" s="40"/>
      <c r="C554" s="40"/>
      <c r="D554" s="40"/>
      <c r="E554" s="44"/>
      <c r="F554" s="38" t="str">
        <f aca="false">IF(A554="","",DATE(YEAR(A554),MONTH(A554),1))</f>
        <v/>
      </c>
    </row>
    <row r="555" customFormat="false" ht="15" hidden="false" customHeight="false" outlineLevel="0" collapsed="false">
      <c r="A555" s="41"/>
      <c r="B555" s="40"/>
      <c r="C555" s="40"/>
      <c r="D555" s="40"/>
      <c r="E555" s="44"/>
      <c r="F555" s="38" t="str">
        <f aca="false">IF(A555="","",DATE(YEAR(A555),MONTH(A555),1))</f>
        <v/>
      </c>
    </row>
    <row r="556" customFormat="false" ht="15" hidden="false" customHeight="false" outlineLevel="0" collapsed="false">
      <c r="A556" s="41"/>
      <c r="B556" s="40"/>
      <c r="C556" s="40"/>
      <c r="D556" s="40"/>
      <c r="E556" s="44"/>
      <c r="F556" s="38" t="str">
        <f aca="false">IF(A556="","",DATE(YEAR(A556),MONTH(A556),1))</f>
        <v/>
      </c>
    </row>
    <row r="557" customFormat="false" ht="15" hidden="false" customHeight="false" outlineLevel="0" collapsed="false">
      <c r="A557" s="41"/>
      <c r="B557" s="40"/>
      <c r="C557" s="40"/>
      <c r="D557" s="40"/>
      <c r="E557" s="44"/>
      <c r="F557" s="38" t="str">
        <f aca="false">IF(A557="","",DATE(YEAR(A557),MONTH(A557),1))</f>
        <v/>
      </c>
    </row>
    <row r="558" customFormat="false" ht="15" hidden="false" customHeight="false" outlineLevel="0" collapsed="false">
      <c r="A558" s="41"/>
      <c r="B558" s="40"/>
      <c r="C558" s="40"/>
      <c r="D558" s="40"/>
      <c r="E558" s="44"/>
      <c r="F558" s="38" t="str">
        <f aca="false">IF(A558="","",DATE(YEAR(A558),MONTH(A558),1))</f>
        <v/>
      </c>
    </row>
    <row r="559" customFormat="false" ht="15" hidden="false" customHeight="false" outlineLevel="0" collapsed="false">
      <c r="A559" s="41"/>
      <c r="B559" s="40"/>
      <c r="C559" s="40"/>
      <c r="D559" s="40"/>
      <c r="E559" s="44"/>
      <c r="F559" s="38" t="str">
        <f aca="false">IF(A559="","",DATE(YEAR(A559),MONTH(A559),1))</f>
        <v/>
      </c>
    </row>
    <row r="560" customFormat="false" ht="15" hidden="false" customHeight="false" outlineLevel="0" collapsed="false">
      <c r="A560" s="41"/>
      <c r="B560" s="40"/>
      <c r="C560" s="40"/>
      <c r="D560" s="40"/>
      <c r="E560" s="44"/>
      <c r="F560" s="38" t="str">
        <f aca="false">IF(A560="","",DATE(YEAR(A560),MONTH(A560),1))</f>
        <v/>
      </c>
    </row>
    <row r="561" customFormat="false" ht="15" hidden="false" customHeight="false" outlineLevel="0" collapsed="false">
      <c r="A561" s="41"/>
      <c r="B561" s="40"/>
      <c r="C561" s="40"/>
      <c r="D561" s="40"/>
      <c r="E561" s="44"/>
      <c r="F561" s="38" t="str">
        <f aca="false">IF(A561="","",DATE(YEAR(A561),MONTH(A561),1))</f>
        <v/>
      </c>
    </row>
    <row r="562" customFormat="false" ht="15" hidden="false" customHeight="false" outlineLevel="0" collapsed="false">
      <c r="A562" s="41"/>
      <c r="B562" s="40"/>
      <c r="C562" s="40"/>
      <c r="D562" s="40"/>
      <c r="E562" s="44"/>
      <c r="F562" s="38" t="str">
        <f aca="false">IF(A562="","",DATE(YEAR(A562),MONTH(A562),1))</f>
        <v/>
      </c>
    </row>
    <row r="563" customFormat="false" ht="15" hidden="false" customHeight="false" outlineLevel="0" collapsed="false">
      <c r="A563" s="41"/>
      <c r="B563" s="40"/>
      <c r="C563" s="40"/>
      <c r="D563" s="40"/>
      <c r="E563" s="44"/>
      <c r="F563" s="38" t="str">
        <f aca="false">IF(A563="","",DATE(YEAR(A563),MONTH(A563),1))</f>
        <v/>
      </c>
    </row>
    <row r="564" customFormat="false" ht="15" hidden="false" customHeight="false" outlineLevel="0" collapsed="false">
      <c r="A564" s="41"/>
      <c r="B564" s="40"/>
      <c r="C564" s="40"/>
      <c r="D564" s="40"/>
      <c r="E564" s="44"/>
      <c r="F564" s="38" t="str">
        <f aca="false">IF(A564="","",DATE(YEAR(A564),MONTH(A564),1))</f>
        <v/>
      </c>
    </row>
    <row r="565" customFormat="false" ht="15" hidden="false" customHeight="false" outlineLevel="0" collapsed="false">
      <c r="A565" s="41"/>
      <c r="B565" s="40"/>
      <c r="C565" s="40"/>
      <c r="D565" s="40"/>
      <c r="E565" s="44"/>
      <c r="F565" s="38" t="str">
        <f aca="false">IF(A565="","",DATE(YEAR(A565),MONTH(A565),1))</f>
        <v/>
      </c>
    </row>
    <row r="566" customFormat="false" ht="15" hidden="false" customHeight="false" outlineLevel="0" collapsed="false">
      <c r="A566" s="41"/>
      <c r="B566" s="40"/>
      <c r="C566" s="40"/>
      <c r="D566" s="40"/>
      <c r="E566" s="44"/>
      <c r="F566" s="38" t="str">
        <f aca="false">IF(A566="","",DATE(YEAR(A566),MONTH(A566),1))</f>
        <v/>
      </c>
    </row>
    <row r="567" customFormat="false" ht="15" hidden="false" customHeight="false" outlineLevel="0" collapsed="false">
      <c r="A567" s="41"/>
      <c r="B567" s="40"/>
      <c r="C567" s="40"/>
      <c r="D567" s="40"/>
      <c r="E567" s="44"/>
      <c r="F567" s="38" t="str">
        <f aca="false">IF(A567="","",DATE(YEAR(A567),MONTH(A567),1))</f>
        <v/>
      </c>
    </row>
    <row r="568" customFormat="false" ht="15" hidden="false" customHeight="false" outlineLevel="0" collapsed="false">
      <c r="A568" s="41"/>
      <c r="B568" s="40"/>
      <c r="C568" s="40"/>
      <c r="D568" s="40"/>
      <c r="E568" s="44"/>
      <c r="F568" s="38" t="str">
        <f aca="false">IF(A568="","",DATE(YEAR(A568),MONTH(A568),1))</f>
        <v/>
      </c>
    </row>
    <row r="569" customFormat="false" ht="15" hidden="false" customHeight="false" outlineLevel="0" collapsed="false">
      <c r="A569" s="41"/>
      <c r="B569" s="40"/>
      <c r="C569" s="40"/>
      <c r="D569" s="40"/>
      <c r="E569" s="44"/>
      <c r="F569" s="38" t="str">
        <f aca="false">IF(A569="","",DATE(YEAR(A569),MONTH(A569),1))</f>
        <v/>
      </c>
    </row>
    <row r="570" customFormat="false" ht="15" hidden="false" customHeight="false" outlineLevel="0" collapsed="false">
      <c r="A570" s="41"/>
      <c r="B570" s="40"/>
      <c r="C570" s="40"/>
      <c r="D570" s="40"/>
      <c r="E570" s="44"/>
      <c r="F570" s="38" t="str">
        <f aca="false">IF(A570="","",DATE(YEAR(A570),MONTH(A570),1))</f>
        <v/>
      </c>
    </row>
    <row r="571" customFormat="false" ht="15" hidden="false" customHeight="false" outlineLevel="0" collapsed="false">
      <c r="A571" s="41"/>
      <c r="B571" s="40"/>
      <c r="C571" s="40"/>
      <c r="D571" s="40"/>
      <c r="E571" s="44"/>
      <c r="F571" s="38" t="str">
        <f aca="false">IF(A571="","",DATE(YEAR(A571),MONTH(A571),1))</f>
        <v/>
      </c>
    </row>
    <row r="572" customFormat="false" ht="15" hidden="false" customHeight="false" outlineLevel="0" collapsed="false">
      <c r="A572" s="41"/>
      <c r="B572" s="40"/>
      <c r="C572" s="40"/>
      <c r="D572" s="40"/>
      <c r="E572" s="44"/>
      <c r="F572" s="38" t="str">
        <f aca="false">IF(A572="","",DATE(YEAR(A572),MONTH(A572),1))</f>
        <v/>
      </c>
    </row>
    <row r="573" customFormat="false" ht="15" hidden="false" customHeight="false" outlineLevel="0" collapsed="false">
      <c r="A573" s="41"/>
      <c r="B573" s="40"/>
      <c r="C573" s="40"/>
      <c r="D573" s="40"/>
      <c r="E573" s="44"/>
      <c r="F573" s="38" t="str">
        <f aca="false">IF(A573="","",DATE(YEAR(A573),MONTH(A573),1))</f>
        <v/>
      </c>
    </row>
    <row r="574" customFormat="false" ht="15" hidden="false" customHeight="false" outlineLevel="0" collapsed="false">
      <c r="A574" s="41"/>
      <c r="B574" s="40"/>
      <c r="C574" s="40"/>
      <c r="D574" s="40"/>
      <c r="E574" s="44"/>
      <c r="F574" s="38" t="str">
        <f aca="false">IF(A574="","",DATE(YEAR(A574),MONTH(A574),1))</f>
        <v/>
      </c>
    </row>
    <row r="575" customFormat="false" ht="15" hidden="false" customHeight="false" outlineLevel="0" collapsed="false">
      <c r="A575" s="41"/>
      <c r="B575" s="40"/>
      <c r="C575" s="40"/>
      <c r="D575" s="40"/>
      <c r="E575" s="44"/>
      <c r="F575" s="38" t="str">
        <f aca="false">IF(A575="","",DATE(YEAR(A575),MONTH(A575),1))</f>
        <v/>
      </c>
    </row>
    <row r="576" customFormat="false" ht="15" hidden="false" customHeight="false" outlineLevel="0" collapsed="false">
      <c r="A576" s="41"/>
      <c r="B576" s="40"/>
      <c r="C576" s="40"/>
      <c r="D576" s="40"/>
      <c r="E576" s="44"/>
      <c r="F576" s="38" t="str">
        <f aca="false">IF(A576="","",DATE(YEAR(A576),MONTH(A576),1))</f>
        <v/>
      </c>
    </row>
    <row r="577" customFormat="false" ht="15" hidden="false" customHeight="false" outlineLevel="0" collapsed="false">
      <c r="A577" s="41"/>
      <c r="B577" s="40"/>
      <c r="C577" s="40"/>
      <c r="D577" s="40"/>
      <c r="E577" s="44"/>
      <c r="F577" s="38" t="str">
        <f aca="false">IF(A577="","",DATE(YEAR(A577),MONTH(A577),1))</f>
        <v/>
      </c>
    </row>
    <row r="578" customFormat="false" ht="15" hidden="false" customHeight="false" outlineLevel="0" collapsed="false">
      <c r="A578" s="41"/>
      <c r="B578" s="40"/>
      <c r="C578" s="40"/>
      <c r="D578" s="40"/>
      <c r="E578" s="44"/>
      <c r="F578" s="38" t="str">
        <f aca="false">IF(A578="","",DATE(YEAR(A578),MONTH(A578),1))</f>
        <v/>
      </c>
    </row>
    <row r="579" customFormat="false" ht="15" hidden="false" customHeight="false" outlineLevel="0" collapsed="false">
      <c r="A579" s="41"/>
      <c r="B579" s="40"/>
      <c r="C579" s="40"/>
      <c r="D579" s="40"/>
      <c r="E579" s="44"/>
      <c r="F579" s="38" t="str">
        <f aca="false">IF(A579="","",DATE(YEAR(A579),MONTH(A579),1))</f>
        <v/>
      </c>
    </row>
    <row r="580" customFormat="false" ht="15" hidden="false" customHeight="false" outlineLevel="0" collapsed="false">
      <c r="A580" s="41"/>
      <c r="B580" s="40"/>
      <c r="C580" s="40"/>
      <c r="D580" s="40"/>
      <c r="E580" s="44"/>
      <c r="F580" s="38" t="str">
        <f aca="false">IF(A580="","",DATE(YEAR(A580),MONTH(A580),1))</f>
        <v/>
      </c>
    </row>
    <row r="581" customFormat="false" ht="15" hidden="false" customHeight="false" outlineLevel="0" collapsed="false">
      <c r="A581" s="41"/>
      <c r="B581" s="40"/>
      <c r="C581" s="40"/>
      <c r="D581" s="40"/>
      <c r="E581" s="44"/>
      <c r="F581" s="38" t="str">
        <f aca="false">IF(A581="","",DATE(YEAR(A581),MONTH(A581),1))</f>
        <v/>
      </c>
    </row>
    <row r="582" customFormat="false" ht="15" hidden="false" customHeight="false" outlineLevel="0" collapsed="false">
      <c r="A582" s="41"/>
      <c r="B582" s="40"/>
      <c r="C582" s="40"/>
      <c r="D582" s="40"/>
      <c r="E582" s="44"/>
      <c r="F582" s="38" t="str">
        <f aca="false">IF(A582="","",DATE(YEAR(A582),MONTH(A582),1))</f>
        <v/>
      </c>
    </row>
    <row r="583" customFormat="false" ht="15" hidden="false" customHeight="false" outlineLevel="0" collapsed="false">
      <c r="A583" s="41"/>
      <c r="B583" s="40"/>
      <c r="C583" s="40"/>
      <c r="D583" s="40"/>
      <c r="E583" s="44"/>
      <c r="F583" s="38" t="str">
        <f aca="false">IF(A583="","",DATE(YEAR(A583),MONTH(A583),1))</f>
        <v/>
      </c>
    </row>
    <row r="584" customFormat="false" ht="15" hidden="false" customHeight="false" outlineLevel="0" collapsed="false">
      <c r="A584" s="41"/>
      <c r="B584" s="40"/>
      <c r="C584" s="40"/>
      <c r="D584" s="40"/>
      <c r="E584" s="44"/>
      <c r="F584" s="38" t="str">
        <f aca="false">IF(A584="","",DATE(YEAR(A584),MONTH(A584),1))</f>
        <v/>
      </c>
    </row>
    <row r="585" customFormat="false" ht="15" hidden="false" customHeight="false" outlineLevel="0" collapsed="false">
      <c r="A585" s="41"/>
      <c r="B585" s="40"/>
      <c r="C585" s="40"/>
      <c r="D585" s="40"/>
      <c r="E585" s="44"/>
      <c r="F585" s="38" t="str">
        <f aca="false">IF(A585="","",DATE(YEAR(A585),MONTH(A585),1))</f>
        <v/>
      </c>
    </row>
    <row r="586" customFormat="false" ht="15" hidden="false" customHeight="false" outlineLevel="0" collapsed="false">
      <c r="A586" s="41"/>
      <c r="B586" s="40"/>
      <c r="C586" s="40"/>
      <c r="D586" s="40"/>
      <c r="E586" s="44"/>
      <c r="F586" s="38" t="str">
        <f aca="false">IF(A586="","",DATE(YEAR(A586),MONTH(A586),1))</f>
        <v/>
      </c>
    </row>
    <row r="587" customFormat="false" ht="15" hidden="false" customHeight="false" outlineLevel="0" collapsed="false">
      <c r="A587" s="41"/>
      <c r="B587" s="40"/>
      <c r="C587" s="40"/>
      <c r="D587" s="40"/>
      <c r="E587" s="44"/>
      <c r="F587" s="38" t="str">
        <f aca="false">IF(A587="","",DATE(YEAR(A587),MONTH(A587),1))</f>
        <v/>
      </c>
    </row>
    <row r="588" customFormat="false" ht="15" hidden="false" customHeight="false" outlineLevel="0" collapsed="false">
      <c r="A588" s="41"/>
      <c r="B588" s="40"/>
      <c r="C588" s="40"/>
      <c r="D588" s="40"/>
      <c r="E588" s="44"/>
      <c r="F588" s="38" t="str">
        <f aca="false">IF(A588="","",DATE(YEAR(A588),MONTH(A588),1))</f>
        <v/>
      </c>
    </row>
    <row r="589" customFormat="false" ht="15" hidden="false" customHeight="false" outlineLevel="0" collapsed="false">
      <c r="A589" s="41"/>
      <c r="B589" s="40"/>
      <c r="C589" s="40"/>
      <c r="D589" s="40"/>
      <c r="E589" s="44"/>
      <c r="F589" s="38" t="str">
        <f aca="false">IF(A589="","",DATE(YEAR(A589),MONTH(A589),1))</f>
        <v/>
      </c>
    </row>
    <row r="590" customFormat="false" ht="15" hidden="false" customHeight="false" outlineLevel="0" collapsed="false">
      <c r="A590" s="41"/>
      <c r="B590" s="40"/>
      <c r="C590" s="40"/>
      <c r="D590" s="40"/>
      <c r="E590" s="44"/>
      <c r="F590" s="38" t="str">
        <f aca="false">IF(A590="","",DATE(YEAR(A590),MONTH(A590),1))</f>
        <v/>
      </c>
    </row>
    <row r="591" customFormat="false" ht="15" hidden="false" customHeight="false" outlineLevel="0" collapsed="false">
      <c r="A591" s="41"/>
      <c r="B591" s="40"/>
      <c r="C591" s="40"/>
      <c r="D591" s="40"/>
      <c r="E591" s="44"/>
      <c r="F591" s="38" t="str">
        <f aca="false">IF(A591="","",DATE(YEAR(A591),MONTH(A591),1))</f>
        <v/>
      </c>
    </row>
    <row r="592" customFormat="false" ht="15" hidden="false" customHeight="false" outlineLevel="0" collapsed="false">
      <c r="A592" s="41"/>
      <c r="B592" s="40"/>
      <c r="C592" s="40"/>
      <c r="D592" s="40"/>
      <c r="E592" s="44"/>
      <c r="F592" s="38" t="str">
        <f aca="false">IF(A592="","",DATE(YEAR(A592),MONTH(A592),1))</f>
        <v/>
      </c>
    </row>
    <row r="593" customFormat="false" ht="15" hidden="false" customHeight="false" outlineLevel="0" collapsed="false">
      <c r="A593" s="41"/>
      <c r="B593" s="40"/>
      <c r="C593" s="40"/>
      <c r="D593" s="40"/>
      <c r="E593" s="44"/>
      <c r="F593" s="38" t="str">
        <f aca="false">IF(A593="","",DATE(YEAR(A593),MONTH(A593),1))</f>
        <v/>
      </c>
    </row>
    <row r="594" customFormat="false" ht="15" hidden="false" customHeight="false" outlineLevel="0" collapsed="false">
      <c r="A594" s="41"/>
      <c r="B594" s="40"/>
      <c r="C594" s="40"/>
      <c r="D594" s="40"/>
      <c r="E594" s="44"/>
      <c r="F594" s="38" t="str">
        <f aca="false">IF(A594="","",DATE(YEAR(A594),MONTH(A594),1))</f>
        <v/>
      </c>
    </row>
    <row r="595" customFormat="false" ht="15" hidden="false" customHeight="false" outlineLevel="0" collapsed="false">
      <c r="A595" s="41"/>
      <c r="B595" s="40"/>
      <c r="C595" s="40"/>
      <c r="D595" s="40"/>
      <c r="E595" s="44"/>
      <c r="F595" s="38" t="str">
        <f aca="false">IF(A595="","",DATE(YEAR(A595),MONTH(A595),1))</f>
        <v/>
      </c>
    </row>
    <row r="596" customFormat="false" ht="15" hidden="false" customHeight="false" outlineLevel="0" collapsed="false">
      <c r="A596" s="41"/>
      <c r="B596" s="40"/>
      <c r="C596" s="40"/>
      <c r="D596" s="40"/>
      <c r="E596" s="44"/>
      <c r="F596" s="38" t="str">
        <f aca="false">IF(A596="","",DATE(YEAR(A596),MONTH(A596),1))</f>
        <v/>
      </c>
    </row>
    <row r="597" customFormat="false" ht="15" hidden="false" customHeight="false" outlineLevel="0" collapsed="false">
      <c r="A597" s="41"/>
      <c r="B597" s="40"/>
      <c r="C597" s="40"/>
      <c r="D597" s="40"/>
      <c r="E597" s="44"/>
      <c r="F597" s="38" t="str">
        <f aca="false">IF(A597="","",DATE(YEAR(A597),MONTH(A597),1))</f>
        <v/>
      </c>
    </row>
    <row r="598" customFormat="false" ht="15" hidden="false" customHeight="false" outlineLevel="0" collapsed="false">
      <c r="A598" s="41"/>
      <c r="B598" s="40"/>
      <c r="C598" s="40"/>
      <c r="D598" s="40"/>
      <c r="E598" s="44"/>
      <c r="F598" s="38" t="str">
        <f aca="false">IF(A598="","",DATE(YEAR(A598),MONTH(A598),1))</f>
        <v/>
      </c>
    </row>
    <row r="599" customFormat="false" ht="15" hidden="false" customHeight="false" outlineLevel="0" collapsed="false">
      <c r="A599" s="41"/>
      <c r="B599" s="40"/>
      <c r="C599" s="40"/>
      <c r="D599" s="40"/>
      <c r="E599" s="44"/>
      <c r="F599" s="38" t="str">
        <f aca="false">IF(A599="","",DATE(YEAR(A599),MONTH(A599),1))</f>
        <v/>
      </c>
    </row>
    <row r="600" customFormat="false" ht="15" hidden="false" customHeight="false" outlineLevel="0" collapsed="false">
      <c r="A600" s="41"/>
      <c r="B600" s="40"/>
      <c r="C600" s="40"/>
      <c r="D600" s="40"/>
      <c r="E600" s="44"/>
      <c r="F600" s="38" t="str">
        <f aca="false">IF(A600="","",DATE(YEAR(A600),MONTH(A600),1))</f>
        <v/>
      </c>
    </row>
    <row r="601" customFormat="false" ht="15" hidden="false" customHeight="false" outlineLevel="0" collapsed="false">
      <c r="A601" s="41"/>
      <c r="B601" s="40"/>
      <c r="C601" s="40"/>
      <c r="D601" s="40"/>
      <c r="E601" s="44"/>
      <c r="F601" s="38" t="str">
        <f aca="false">IF(A601="","",DATE(YEAR(A601),MONTH(A601),1))</f>
        <v/>
      </c>
    </row>
    <row r="602" customFormat="false" ht="15" hidden="false" customHeight="false" outlineLevel="0" collapsed="false">
      <c r="A602" s="41"/>
      <c r="B602" s="40"/>
      <c r="C602" s="40"/>
      <c r="D602" s="40"/>
      <c r="E602" s="44"/>
      <c r="F602" s="38" t="str">
        <f aca="false">IF(A602="","",DATE(YEAR(A602),MONTH(A602),1))</f>
        <v/>
      </c>
    </row>
    <row r="603" customFormat="false" ht="15" hidden="false" customHeight="false" outlineLevel="0" collapsed="false">
      <c r="A603" s="41"/>
      <c r="B603" s="40"/>
      <c r="C603" s="40"/>
      <c r="D603" s="40"/>
      <c r="E603" s="44"/>
      <c r="F603" s="38" t="str">
        <f aca="false">IF(A603="","",DATE(YEAR(A603),MONTH(A603),1))</f>
        <v/>
      </c>
    </row>
    <row r="604" customFormat="false" ht="15" hidden="false" customHeight="false" outlineLevel="0" collapsed="false">
      <c r="A604" s="41"/>
      <c r="B604" s="40"/>
      <c r="C604" s="40"/>
      <c r="D604" s="40"/>
      <c r="E604" s="44"/>
      <c r="F604" s="38" t="str">
        <f aca="false">IF(A604="","",DATE(YEAR(A604),MONTH(A604),1))</f>
        <v/>
      </c>
    </row>
    <row r="605" customFormat="false" ht="15" hidden="false" customHeight="false" outlineLevel="0" collapsed="false">
      <c r="A605" s="41"/>
      <c r="B605" s="40"/>
      <c r="C605" s="40"/>
      <c r="D605" s="40"/>
      <c r="E605" s="44"/>
      <c r="F605" s="38" t="str">
        <f aca="false">IF(A605="","",DATE(YEAR(A605),MONTH(A605),1))</f>
        <v/>
      </c>
    </row>
    <row r="606" customFormat="false" ht="15" hidden="false" customHeight="false" outlineLevel="0" collapsed="false">
      <c r="A606" s="41"/>
      <c r="B606" s="40"/>
      <c r="C606" s="40"/>
      <c r="D606" s="40"/>
      <c r="E606" s="44"/>
      <c r="F606" s="38" t="str">
        <f aca="false">IF(A606="","",DATE(YEAR(A606),MONTH(A606),1))</f>
        <v/>
      </c>
    </row>
    <row r="607" customFormat="false" ht="15" hidden="false" customHeight="false" outlineLevel="0" collapsed="false">
      <c r="A607" s="41"/>
      <c r="B607" s="40"/>
      <c r="C607" s="40"/>
      <c r="D607" s="40"/>
      <c r="E607" s="44"/>
      <c r="F607" s="38" t="str">
        <f aca="false">IF(A607="","",DATE(YEAR(A607),MONTH(A607),1))</f>
        <v/>
      </c>
    </row>
    <row r="608" customFormat="false" ht="15" hidden="false" customHeight="false" outlineLevel="0" collapsed="false">
      <c r="A608" s="41"/>
      <c r="B608" s="40"/>
      <c r="C608" s="40"/>
      <c r="D608" s="40"/>
      <c r="E608" s="44"/>
      <c r="F608" s="38" t="str">
        <f aca="false">IF(A608="","",DATE(YEAR(A608),MONTH(A608),1))</f>
        <v/>
      </c>
    </row>
    <row r="609" customFormat="false" ht="15" hidden="false" customHeight="false" outlineLevel="0" collapsed="false">
      <c r="A609" s="41"/>
      <c r="B609" s="40"/>
      <c r="C609" s="40"/>
      <c r="D609" s="40"/>
      <c r="E609" s="44"/>
      <c r="F609" s="38" t="str">
        <f aca="false">IF(A609="","",DATE(YEAR(A609),MONTH(A609),1))</f>
        <v/>
      </c>
    </row>
    <row r="610" customFormat="false" ht="15" hidden="false" customHeight="false" outlineLevel="0" collapsed="false">
      <c r="A610" s="41"/>
      <c r="B610" s="40"/>
      <c r="C610" s="40"/>
      <c r="D610" s="40"/>
      <c r="E610" s="44"/>
      <c r="F610" s="38" t="str">
        <f aca="false">IF(A610="","",DATE(YEAR(A610),MONTH(A610),1))</f>
        <v/>
      </c>
    </row>
    <row r="611" customFormat="false" ht="15" hidden="false" customHeight="false" outlineLevel="0" collapsed="false">
      <c r="A611" s="41"/>
      <c r="B611" s="40"/>
      <c r="C611" s="40"/>
      <c r="D611" s="40"/>
      <c r="E611" s="44"/>
      <c r="F611" s="38" t="str">
        <f aca="false">IF(A611="","",DATE(YEAR(A611),MONTH(A611),1))</f>
        <v/>
      </c>
    </row>
    <row r="612" customFormat="false" ht="15" hidden="false" customHeight="false" outlineLevel="0" collapsed="false">
      <c r="A612" s="41"/>
      <c r="B612" s="40"/>
      <c r="C612" s="40"/>
      <c r="D612" s="40"/>
      <c r="E612" s="44"/>
      <c r="F612" s="38" t="str">
        <f aca="false">IF(A612="","",DATE(YEAR(A612),MONTH(A612),1))</f>
        <v/>
      </c>
    </row>
    <row r="613" customFormat="false" ht="15" hidden="false" customHeight="false" outlineLevel="0" collapsed="false">
      <c r="A613" s="41"/>
      <c r="B613" s="40"/>
      <c r="C613" s="40"/>
      <c r="D613" s="40"/>
      <c r="E613" s="44"/>
      <c r="F613" s="38" t="str">
        <f aca="false">IF(A613="","",DATE(YEAR(A613),MONTH(A613),1))</f>
        <v/>
      </c>
    </row>
    <row r="614" customFormat="false" ht="15" hidden="false" customHeight="false" outlineLevel="0" collapsed="false">
      <c r="A614" s="41"/>
      <c r="B614" s="40"/>
      <c r="C614" s="40"/>
      <c r="D614" s="40"/>
      <c r="E614" s="44"/>
      <c r="F614" s="38" t="str">
        <f aca="false">IF(A614="","",DATE(YEAR(A614),MONTH(A614),1))</f>
        <v/>
      </c>
    </row>
    <row r="615" customFormat="false" ht="15" hidden="false" customHeight="false" outlineLevel="0" collapsed="false">
      <c r="A615" s="41"/>
      <c r="B615" s="40"/>
      <c r="C615" s="40"/>
      <c r="D615" s="40"/>
      <c r="E615" s="44"/>
      <c r="F615" s="38" t="str">
        <f aca="false">IF(A615="","",DATE(YEAR(A615),MONTH(A615),1))</f>
        <v/>
      </c>
    </row>
    <row r="616" customFormat="false" ht="15" hidden="false" customHeight="false" outlineLevel="0" collapsed="false">
      <c r="A616" s="41"/>
      <c r="B616" s="40"/>
      <c r="C616" s="40"/>
      <c r="D616" s="40"/>
      <c r="E616" s="44"/>
      <c r="F616" s="38" t="str">
        <f aca="false">IF(A616="","",DATE(YEAR(A616),MONTH(A616),1))</f>
        <v/>
      </c>
    </row>
    <row r="617" customFormat="false" ht="15" hidden="false" customHeight="false" outlineLevel="0" collapsed="false">
      <c r="A617" s="41"/>
      <c r="B617" s="40"/>
      <c r="C617" s="40"/>
      <c r="D617" s="40"/>
      <c r="E617" s="44"/>
      <c r="F617" s="38" t="str">
        <f aca="false">IF(A617="","",DATE(YEAR(A617),MONTH(A617),1))</f>
        <v/>
      </c>
    </row>
    <row r="618" customFormat="false" ht="15" hidden="false" customHeight="false" outlineLevel="0" collapsed="false">
      <c r="A618" s="41"/>
      <c r="B618" s="40"/>
      <c r="C618" s="40"/>
      <c r="D618" s="40"/>
      <c r="E618" s="44"/>
      <c r="F618" s="38" t="str">
        <f aca="false">IF(A618="","",DATE(YEAR(A618),MONTH(A618),1))</f>
        <v/>
      </c>
    </row>
    <row r="619" customFormat="false" ht="15" hidden="false" customHeight="false" outlineLevel="0" collapsed="false">
      <c r="A619" s="41"/>
      <c r="B619" s="40"/>
      <c r="C619" s="40"/>
      <c r="D619" s="40"/>
      <c r="E619" s="44"/>
      <c r="F619" s="38" t="str">
        <f aca="false">IF(A619="","",DATE(YEAR(A619),MONTH(A619),1))</f>
        <v/>
      </c>
    </row>
    <row r="620" customFormat="false" ht="15" hidden="false" customHeight="false" outlineLevel="0" collapsed="false">
      <c r="A620" s="41"/>
      <c r="B620" s="40"/>
      <c r="C620" s="40"/>
      <c r="D620" s="40"/>
      <c r="E620" s="44"/>
      <c r="F620" s="38" t="str">
        <f aca="false">IF(A620="","",DATE(YEAR(A620),MONTH(A620),1))</f>
        <v/>
      </c>
    </row>
    <row r="621" customFormat="false" ht="15" hidden="false" customHeight="false" outlineLevel="0" collapsed="false">
      <c r="A621" s="41"/>
      <c r="B621" s="40"/>
      <c r="C621" s="40"/>
      <c r="D621" s="40"/>
      <c r="E621" s="44"/>
      <c r="F621" s="38" t="str">
        <f aca="false">IF(A621="","",DATE(YEAR(A621),MONTH(A621),1))</f>
        <v/>
      </c>
    </row>
    <row r="622" customFormat="false" ht="15" hidden="false" customHeight="false" outlineLevel="0" collapsed="false">
      <c r="A622" s="41"/>
      <c r="B622" s="40"/>
      <c r="C622" s="40"/>
      <c r="D622" s="40"/>
      <c r="E622" s="44"/>
      <c r="F622" s="38" t="str">
        <f aca="false">IF(A622="","",DATE(YEAR(A622),MONTH(A622),1))</f>
        <v/>
      </c>
    </row>
    <row r="623" customFormat="false" ht="15" hidden="false" customHeight="false" outlineLevel="0" collapsed="false">
      <c r="A623" s="41"/>
      <c r="B623" s="40"/>
      <c r="C623" s="40"/>
      <c r="D623" s="40"/>
      <c r="E623" s="44"/>
      <c r="F623" s="38" t="str">
        <f aca="false">IF(A623="","",DATE(YEAR(A623),MONTH(A623),1))</f>
        <v/>
      </c>
    </row>
    <row r="624" customFormat="false" ht="15" hidden="false" customHeight="false" outlineLevel="0" collapsed="false">
      <c r="A624" s="41"/>
      <c r="B624" s="40"/>
      <c r="C624" s="40"/>
      <c r="D624" s="40"/>
      <c r="E624" s="44"/>
      <c r="F624" s="38" t="str">
        <f aca="false">IF(A624="","",DATE(YEAR(A624),MONTH(A624),1))</f>
        <v/>
      </c>
    </row>
    <row r="625" customFormat="false" ht="15" hidden="false" customHeight="false" outlineLevel="0" collapsed="false">
      <c r="A625" s="41"/>
      <c r="B625" s="40"/>
      <c r="C625" s="40"/>
      <c r="D625" s="40"/>
      <c r="E625" s="44"/>
      <c r="F625" s="38" t="str">
        <f aca="false">IF(A625="","",DATE(YEAR(A625),MONTH(A625),1))</f>
        <v/>
      </c>
    </row>
    <row r="626" customFormat="false" ht="15" hidden="false" customHeight="false" outlineLevel="0" collapsed="false">
      <c r="A626" s="41"/>
      <c r="B626" s="40"/>
      <c r="C626" s="40"/>
      <c r="D626" s="40"/>
      <c r="E626" s="44"/>
      <c r="F626" s="38" t="str">
        <f aca="false">IF(A626="","",DATE(YEAR(A626),MONTH(A626),1))</f>
        <v/>
      </c>
    </row>
    <row r="627" customFormat="false" ht="15" hidden="false" customHeight="false" outlineLevel="0" collapsed="false">
      <c r="A627" s="41"/>
      <c r="B627" s="40"/>
      <c r="C627" s="40"/>
      <c r="D627" s="40"/>
      <c r="E627" s="44"/>
      <c r="F627" s="38" t="str">
        <f aca="false">IF(A627="","",DATE(YEAR(A627),MONTH(A627),1))</f>
        <v/>
      </c>
    </row>
    <row r="628" customFormat="false" ht="15" hidden="false" customHeight="false" outlineLevel="0" collapsed="false">
      <c r="A628" s="41"/>
      <c r="B628" s="40"/>
      <c r="C628" s="40"/>
      <c r="D628" s="40"/>
      <c r="E628" s="44"/>
      <c r="F628" s="38" t="str">
        <f aca="false">IF(A628="","",DATE(YEAR(A628),MONTH(A628),1))</f>
        <v/>
      </c>
    </row>
    <row r="629" customFormat="false" ht="15" hidden="false" customHeight="false" outlineLevel="0" collapsed="false">
      <c r="A629" s="41"/>
      <c r="B629" s="40"/>
      <c r="C629" s="40"/>
      <c r="D629" s="40"/>
      <c r="E629" s="44"/>
      <c r="F629" s="38" t="str">
        <f aca="false">IF(A629="","",DATE(YEAR(A629),MONTH(A629),1))</f>
        <v/>
      </c>
    </row>
    <row r="630" customFormat="false" ht="15" hidden="false" customHeight="false" outlineLevel="0" collapsed="false">
      <c r="A630" s="41"/>
      <c r="B630" s="40"/>
      <c r="C630" s="40"/>
      <c r="D630" s="40"/>
      <c r="E630" s="44"/>
      <c r="F630" s="38" t="str">
        <f aca="false">IF(A630="","",DATE(YEAR(A630),MONTH(A630),1))</f>
        <v/>
      </c>
    </row>
    <row r="631" customFormat="false" ht="15" hidden="false" customHeight="false" outlineLevel="0" collapsed="false">
      <c r="A631" s="41"/>
      <c r="B631" s="40"/>
      <c r="C631" s="40"/>
      <c r="D631" s="40"/>
      <c r="E631" s="44"/>
      <c r="F631" s="38" t="str">
        <f aca="false">IF(A631="","",DATE(YEAR(A631),MONTH(A631),1))</f>
        <v/>
      </c>
    </row>
    <row r="632" customFormat="false" ht="15" hidden="false" customHeight="false" outlineLevel="0" collapsed="false">
      <c r="A632" s="41"/>
      <c r="B632" s="40"/>
      <c r="C632" s="40"/>
      <c r="D632" s="40"/>
      <c r="E632" s="44"/>
      <c r="F632" s="38" t="str">
        <f aca="false">IF(A632="","",DATE(YEAR(A632),MONTH(A632),1))</f>
        <v/>
      </c>
    </row>
    <row r="633" customFormat="false" ht="15" hidden="false" customHeight="false" outlineLevel="0" collapsed="false">
      <c r="A633" s="41"/>
      <c r="B633" s="40"/>
      <c r="C633" s="40"/>
      <c r="D633" s="40"/>
      <c r="E633" s="44"/>
      <c r="F633" s="38" t="str">
        <f aca="false">IF(A633="","",DATE(YEAR(A633),MONTH(A633),1))</f>
        <v/>
      </c>
    </row>
    <row r="634" customFormat="false" ht="15" hidden="false" customHeight="false" outlineLevel="0" collapsed="false">
      <c r="A634" s="41"/>
      <c r="B634" s="40"/>
      <c r="C634" s="40"/>
      <c r="D634" s="40"/>
      <c r="E634" s="44"/>
      <c r="F634" s="38" t="str">
        <f aca="false">IF(A634="","",DATE(YEAR(A634),MONTH(A634),1))</f>
        <v/>
      </c>
    </row>
    <row r="635" customFormat="false" ht="15" hidden="false" customHeight="false" outlineLevel="0" collapsed="false">
      <c r="A635" s="41"/>
      <c r="B635" s="40"/>
      <c r="C635" s="40"/>
      <c r="D635" s="40"/>
      <c r="E635" s="44"/>
      <c r="F635" s="38" t="str">
        <f aca="false">IF(A635="","",DATE(YEAR(A635),MONTH(A635),1))</f>
        <v/>
      </c>
    </row>
    <row r="636" customFormat="false" ht="15" hidden="false" customHeight="false" outlineLevel="0" collapsed="false">
      <c r="A636" s="41"/>
      <c r="B636" s="40"/>
      <c r="C636" s="40"/>
      <c r="D636" s="40"/>
      <c r="E636" s="44"/>
      <c r="F636" s="38" t="str">
        <f aca="false">IF(A636="","",DATE(YEAR(A636),MONTH(A636),1))</f>
        <v/>
      </c>
    </row>
    <row r="637" customFormat="false" ht="15" hidden="false" customHeight="false" outlineLevel="0" collapsed="false">
      <c r="A637" s="41"/>
      <c r="B637" s="40"/>
      <c r="C637" s="40"/>
      <c r="D637" s="40"/>
      <c r="E637" s="44"/>
      <c r="F637" s="38" t="str">
        <f aca="false">IF(A637="","",DATE(YEAR(A637),MONTH(A637),1))</f>
        <v/>
      </c>
    </row>
    <row r="638" customFormat="false" ht="15" hidden="false" customHeight="false" outlineLevel="0" collapsed="false">
      <c r="A638" s="41"/>
      <c r="B638" s="40"/>
      <c r="C638" s="40"/>
      <c r="D638" s="40"/>
      <c r="E638" s="44"/>
      <c r="F638" s="38" t="str">
        <f aca="false">IF(A638="","",DATE(YEAR(A638),MONTH(A638),1))</f>
        <v/>
      </c>
    </row>
    <row r="639" customFormat="false" ht="15" hidden="false" customHeight="false" outlineLevel="0" collapsed="false">
      <c r="A639" s="41"/>
      <c r="B639" s="40"/>
      <c r="C639" s="40"/>
      <c r="D639" s="40"/>
      <c r="E639" s="44"/>
      <c r="F639" s="38" t="str">
        <f aca="false">IF(A639="","",DATE(YEAR(A639),MONTH(A639),1))</f>
        <v/>
      </c>
    </row>
    <row r="640" customFormat="false" ht="15" hidden="false" customHeight="false" outlineLevel="0" collapsed="false">
      <c r="A640" s="41"/>
      <c r="B640" s="40"/>
      <c r="C640" s="40"/>
      <c r="D640" s="40"/>
      <c r="E640" s="44"/>
      <c r="F640" s="38" t="str">
        <f aca="false">IF(A640="","",DATE(YEAR(A640),MONTH(A640),1))</f>
        <v/>
      </c>
    </row>
    <row r="641" customFormat="false" ht="15" hidden="false" customHeight="false" outlineLevel="0" collapsed="false">
      <c r="A641" s="41"/>
      <c r="B641" s="40"/>
      <c r="C641" s="40"/>
      <c r="D641" s="40"/>
      <c r="E641" s="44"/>
      <c r="F641" s="38" t="str">
        <f aca="false">IF(A641="","",DATE(YEAR(A641),MONTH(A641),1))</f>
        <v/>
      </c>
    </row>
    <row r="642" customFormat="false" ht="15" hidden="false" customHeight="false" outlineLevel="0" collapsed="false">
      <c r="A642" s="41"/>
      <c r="B642" s="40"/>
      <c r="C642" s="40"/>
      <c r="D642" s="40"/>
      <c r="E642" s="44"/>
      <c r="F642" s="38" t="str">
        <f aca="false">IF(A642="","",DATE(YEAR(A642),MONTH(A642),1))</f>
        <v/>
      </c>
    </row>
    <row r="643" customFormat="false" ht="15" hidden="false" customHeight="false" outlineLevel="0" collapsed="false">
      <c r="A643" s="41"/>
      <c r="B643" s="40"/>
      <c r="C643" s="40"/>
      <c r="D643" s="40"/>
      <c r="E643" s="44"/>
      <c r="F643" s="38" t="str">
        <f aca="false">IF(A643="","",DATE(YEAR(A643),MONTH(A643),1))</f>
        <v/>
      </c>
    </row>
    <row r="644" customFormat="false" ht="15" hidden="false" customHeight="false" outlineLevel="0" collapsed="false">
      <c r="A644" s="41"/>
      <c r="B644" s="40"/>
      <c r="C644" s="40"/>
      <c r="D644" s="40"/>
      <c r="E644" s="44"/>
      <c r="F644" s="38" t="str">
        <f aca="false">IF(A644="","",DATE(YEAR(A644),MONTH(A644),1))</f>
        <v/>
      </c>
    </row>
    <row r="645" customFormat="false" ht="15" hidden="false" customHeight="false" outlineLevel="0" collapsed="false">
      <c r="A645" s="41"/>
      <c r="B645" s="40"/>
      <c r="C645" s="40"/>
      <c r="D645" s="40"/>
      <c r="E645" s="44"/>
      <c r="F645" s="38" t="str">
        <f aca="false">IF(A645="","",DATE(YEAR(A645),MONTH(A645),1))</f>
        <v/>
      </c>
    </row>
    <row r="646" customFormat="false" ht="15" hidden="false" customHeight="false" outlineLevel="0" collapsed="false">
      <c r="A646" s="41"/>
      <c r="B646" s="40"/>
      <c r="C646" s="40"/>
      <c r="D646" s="40"/>
      <c r="E646" s="44"/>
      <c r="F646" s="38" t="str">
        <f aca="false">IF(A646="","",DATE(YEAR(A646),MONTH(A646),1))</f>
        <v/>
      </c>
    </row>
    <row r="647" customFormat="false" ht="15" hidden="false" customHeight="false" outlineLevel="0" collapsed="false">
      <c r="A647" s="41"/>
      <c r="B647" s="40"/>
      <c r="C647" s="40"/>
      <c r="D647" s="40"/>
      <c r="E647" s="44"/>
      <c r="F647" s="38" t="str">
        <f aca="false">IF(A647="","",DATE(YEAR(A647),MONTH(A647),1))</f>
        <v/>
      </c>
    </row>
    <row r="648" customFormat="false" ht="15" hidden="false" customHeight="false" outlineLevel="0" collapsed="false">
      <c r="A648" s="41"/>
      <c r="B648" s="40"/>
      <c r="C648" s="40"/>
      <c r="D648" s="40"/>
      <c r="E648" s="44"/>
      <c r="F648" s="38" t="str">
        <f aca="false">IF(A648="","",DATE(YEAR(A648),MONTH(A648),1))</f>
        <v/>
      </c>
    </row>
    <row r="649" customFormat="false" ht="15" hidden="false" customHeight="false" outlineLevel="0" collapsed="false">
      <c r="A649" s="41"/>
      <c r="B649" s="40"/>
      <c r="C649" s="40"/>
      <c r="D649" s="40"/>
      <c r="E649" s="44"/>
      <c r="F649" s="38" t="str">
        <f aca="false">IF(A649="","",DATE(YEAR(A649),MONTH(A649),1))</f>
        <v/>
      </c>
    </row>
    <row r="650" customFormat="false" ht="15" hidden="false" customHeight="false" outlineLevel="0" collapsed="false">
      <c r="A650" s="41"/>
      <c r="B650" s="40"/>
      <c r="C650" s="40"/>
      <c r="D650" s="40"/>
      <c r="E650" s="44"/>
      <c r="F650" s="38" t="str">
        <f aca="false">IF(A650="","",DATE(YEAR(A650),MONTH(A650),1))</f>
        <v/>
      </c>
    </row>
    <row r="651" customFormat="false" ht="15" hidden="false" customHeight="false" outlineLevel="0" collapsed="false">
      <c r="A651" s="41"/>
      <c r="B651" s="40"/>
      <c r="C651" s="40"/>
      <c r="D651" s="40"/>
      <c r="E651" s="44"/>
      <c r="F651" s="38" t="str">
        <f aca="false">IF(A651="","",DATE(YEAR(A651),MONTH(A651),1))</f>
        <v/>
      </c>
    </row>
    <row r="652" customFormat="false" ht="15" hidden="false" customHeight="false" outlineLevel="0" collapsed="false">
      <c r="A652" s="41"/>
      <c r="B652" s="40"/>
      <c r="C652" s="40"/>
      <c r="D652" s="40"/>
      <c r="E652" s="44"/>
      <c r="F652" s="38" t="str">
        <f aca="false">IF(A652="","",DATE(YEAR(A652),MONTH(A652),1))</f>
        <v/>
      </c>
    </row>
    <row r="653" customFormat="false" ht="15" hidden="false" customHeight="false" outlineLevel="0" collapsed="false">
      <c r="A653" s="41"/>
      <c r="B653" s="40"/>
      <c r="C653" s="40"/>
      <c r="D653" s="40"/>
      <c r="E653" s="44"/>
      <c r="F653" s="38" t="str">
        <f aca="false">IF(A653="","",DATE(YEAR(A653),MONTH(A653),1))</f>
        <v/>
      </c>
    </row>
    <row r="654" customFormat="false" ht="15" hidden="false" customHeight="false" outlineLevel="0" collapsed="false">
      <c r="A654" s="41"/>
      <c r="B654" s="40"/>
      <c r="C654" s="40"/>
      <c r="D654" s="40"/>
      <c r="E654" s="44"/>
      <c r="F654" s="38" t="str">
        <f aca="false">IF(A654="","",DATE(YEAR(A654),MONTH(A654),1))</f>
        <v/>
      </c>
    </row>
    <row r="655" customFormat="false" ht="15" hidden="false" customHeight="false" outlineLevel="0" collapsed="false">
      <c r="A655" s="41"/>
      <c r="B655" s="40"/>
      <c r="C655" s="40"/>
      <c r="D655" s="40"/>
      <c r="E655" s="44"/>
      <c r="F655" s="38" t="str">
        <f aca="false">IF(A655="","",DATE(YEAR(A655),MONTH(A655),1))</f>
        <v/>
      </c>
    </row>
    <row r="656" customFormat="false" ht="15" hidden="false" customHeight="false" outlineLevel="0" collapsed="false">
      <c r="A656" s="41"/>
      <c r="B656" s="40"/>
      <c r="C656" s="40"/>
      <c r="D656" s="40"/>
      <c r="E656" s="44"/>
      <c r="F656" s="38" t="str">
        <f aca="false">IF(A656="","",DATE(YEAR(A656),MONTH(A656),1))</f>
        <v/>
      </c>
    </row>
    <row r="657" customFormat="false" ht="15" hidden="false" customHeight="false" outlineLevel="0" collapsed="false">
      <c r="A657" s="41"/>
      <c r="B657" s="40"/>
      <c r="C657" s="40"/>
      <c r="D657" s="40"/>
      <c r="E657" s="44"/>
      <c r="F657" s="38" t="str">
        <f aca="false">IF(A657="","",DATE(YEAR(A657),MONTH(A657),1))</f>
        <v/>
      </c>
    </row>
    <row r="658" customFormat="false" ht="15" hidden="false" customHeight="false" outlineLevel="0" collapsed="false">
      <c r="A658" s="41"/>
      <c r="B658" s="40"/>
      <c r="C658" s="40"/>
      <c r="D658" s="40"/>
      <c r="E658" s="44"/>
      <c r="F658" s="38" t="str">
        <f aca="false">IF(A658="","",DATE(YEAR(A658),MONTH(A658),1))</f>
        <v/>
      </c>
    </row>
    <row r="659" customFormat="false" ht="15" hidden="false" customHeight="false" outlineLevel="0" collapsed="false">
      <c r="A659" s="41"/>
      <c r="B659" s="40"/>
      <c r="C659" s="40"/>
      <c r="D659" s="40"/>
      <c r="E659" s="44"/>
      <c r="F659" s="38" t="str">
        <f aca="false">IF(A659="","",DATE(YEAR(A659),MONTH(A659),1))</f>
        <v/>
      </c>
    </row>
    <row r="660" customFormat="false" ht="15" hidden="false" customHeight="false" outlineLevel="0" collapsed="false">
      <c r="A660" s="41"/>
      <c r="B660" s="40"/>
      <c r="C660" s="40"/>
      <c r="D660" s="40"/>
      <c r="E660" s="44"/>
      <c r="F660" s="38" t="str">
        <f aca="false">IF(A660="","",DATE(YEAR(A660),MONTH(A660),1))</f>
        <v/>
      </c>
    </row>
    <row r="661" customFormat="false" ht="15" hidden="false" customHeight="false" outlineLevel="0" collapsed="false">
      <c r="A661" s="41"/>
      <c r="B661" s="40"/>
      <c r="C661" s="40"/>
      <c r="D661" s="40"/>
      <c r="E661" s="44"/>
      <c r="F661" s="38" t="str">
        <f aca="false">IF(A661="","",DATE(YEAR(A661),MONTH(A661),1))</f>
        <v/>
      </c>
    </row>
    <row r="662" customFormat="false" ht="15" hidden="false" customHeight="false" outlineLevel="0" collapsed="false">
      <c r="A662" s="41"/>
      <c r="B662" s="40"/>
      <c r="C662" s="40"/>
      <c r="D662" s="40"/>
      <c r="E662" s="44"/>
      <c r="F662" s="38" t="str">
        <f aca="false">IF(A662="","",DATE(YEAR(A662),MONTH(A662),1))</f>
        <v/>
      </c>
    </row>
    <row r="663" customFormat="false" ht="15" hidden="false" customHeight="false" outlineLevel="0" collapsed="false">
      <c r="A663" s="41"/>
      <c r="B663" s="40"/>
      <c r="C663" s="40"/>
      <c r="D663" s="40"/>
      <c r="E663" s="44"/>
      <c r="F663" s="38" t="str">
        <f aca="false">IF(A663="","",DATE(YEAR(A663),MONTH(A663),1))</f>
        <v/>
      </c>
    </row>
    <row r="664" customFormat="false" ht="15" hidden="false" customHeight="false" outlineLevel="0" collapsed="false">
      <c r="A664" s="41"/>
      <c r="B664" s="40"/>
      <c r="C664" s="40"/>
      <c r="D664" s="40"/>
      <c r="E664" s="44"/>
      <c r="F664" s="38" t="str">
        <f aca="false">IF(A664="","",DATE(YEAR(A664),MONTH(A664),1))</f>
        <v/>
      </c>
    </row>
    <row r="665" customFormat="false" ht="15" hidden="false" customHeight="false" outlineLevel="0" collapsed="false">
      <c r="A665" s="41"/>
      <c r="B665" s="40"/>
      <c r="C665" s="40"/>
      <c r="D665" s="40"/>
      <c r="E665" s="44"/>
      <c r="F665" s="38" t="str">
        <f aca="false">IF(A665="","",DATE(YEAR(A665),MONTH(A665),1))</f>
        <v/>
      </c>
    </row>
    <row r="666" customFormat="false" ht="15" hidden="false" customHeight="false" outlineLevel="0" collapsed="false">
      <c r="A666" s="41"/>
      <c r="B666" s="40"/>
      <c r="C666" s="40"/>
      <c r="D666" s="40"/>
      <c r="E666" s="44"/>
      <c r="F666" s="38" t="str">
        <f aca="false">IF(A666="","",DATE(YEAR(A666),MONTH(A666),1))</f>
        <v/>
      </c>
    </row>
    <row r="667" customFormat="false" ht="15" hidden="false" customHeight="false" outlineLevel="0" collapsed="false">
      <c r="A667" s="41"/>
      <c r="B667" s="40"/>
      <c r="C667" s="40"/>
      <c r="D667" s="40"/>
      <c r="E667" s="44"/>
      <c r="F667" s="38" t="str">
        <f aca="false">IF(A667="","",DATE(YEAR(A667),MONTH(A667),1))</f>
        <v/>
      </c>
    </row>
    <row r="668" customFormat="false" ht="15" hidden="false" customHeight="false" outlineLevel="0" collapsed="false">
      <c r="A668" s="41"/>
      <c r="B668" s="40"/>
      <c r="C668" s="40"/>
      <c r="D668" s="40"/>
      <c r="E668" s="44"/>
      <c r="F668" s="38" t="str">
        <f aca="false">IF(A668="","",DATE(YEAR(A668),MONTH(A668),1))</f>
        <v/>
      </c>
    </row>
    <row r="669" customFormat="false" ht="15" hidden="false" customHeight="false" outlineLevel="0" collapsed="false">
      <c r="A669" s="41"/>
      <c r="B669" s="40"/>
      <c r="C669" s="40"/>
      <c r="D669" s="40"/>
      <c r="E669" s="44"/>
      <c r="F669" s="38" t="str">
        <f aca="false">IF(A669="","",DATE(YEAR(A669),MONTH(A669),1))</f>
        <v/>
      </c>
    </row>
    <row r="670" customFormat="false" ht="15" hidden="false" customHeight="false" outlineLevel="0" collapsed="false">
      <c r="A670" s="41"/>
      <c r="B670" s="40"/>
      <c r="C670" s="40"/>
      <c r="D670" s="40"/>
      <c r="E670" s="44"/>
      <c r="F670" s="38" t="str">
        <f aca="false">IF(A670="","",DATE(YEAR(A670),MONTH(A670),1))</f>
        <v/>
      </c>
    </row>
    <row r="671" customFormat="false" ht="15" hidden="false" customHeight="false" outlineLevel="0" collapsed="false">
      <c r="A671" s="41"/>
      <c r="B671" s="40"/>
      <c r="C671" s="40"/>
      <c r="D671" s="40"/>
      <c r="E671" s="44"/>
      <c r="F671" s="38" t="str">
        <f aca="false">IF(A671="","",DATE(YEAR(A671),MONTH(A671),1))</f>
        <v/>
      </c>
    </row>
    <row r="672" customFormat="false" ht="15" hidden="false" customHeight="false" outlineLevel="0" collapsed="false">
      <c r="A672" s="41"/>
      <c r="B672" s="40"/>
      <c r="C672" s="40"/>
      <c r="D672" s="40"/>
      <c r="E672" s="44"/>
      <c r="F672" s="38" t="str">
        <f aca="false">IF(A672="","",DATE(YEAR(A672),MONTH(A672),1))</f>
        <v/>
      </c>
    </row>
    <row r="673" customFormat="false" ht="15" hidden="false" customHeight="false" outlineLevel="0" collapsed="false">
      <c r="A673" s="41"/>
      <c r="B673" s="40"/>
      <c r="C673" s="40"/>
      <c r="D673" s="40"/>
      <c r="E673" s="44"/>
      <c r="F673" s="38" t="str">
        <f aca="false">IF(A673="","",DATE(YEAR(A673),MONTH(A673),1))</f>
        <v/>
      </c>
    </row>
    <row r="674" customFormat="false" ht="15" hidden="false" customHeight="false" outlineLevel="0" collapsed="false">
      <c r="A674" s="41"/>
      <c r="B674" s="40"/>
      <c r="C674" s="40"/>
      <c r="D674" s="40"/>
      <c r="E674" s="44"/>
      <c r="F674" s="38" t="str">
        <f aca="false">IF(A674="","",DATE(YEAR(A674),MONTH(A674),1))</f>
        <v/>
      </c>
    </row>
    <row r="675" customFormat="false" ht="15" hidden="false" customHeight="false" outlineLevel="0" collapsed="false">
      <c r="A675" s="41"/>
      <c r="B675" s="40"/>
      <c r="C675" s="40"/>
      <c r="D675" s="40"/>
      <c r="E675" s="44"/>
      <c r="F675" s="38" t="str">
        <f aca="false">IF(A675="","",DATE(YEAR(A675),MONTH(A675),1))</f>
        <v/>
      </c>
    </row>
    <row r="676" customFormat="false" ht="15" hidden="false" customHeight="false" outlineLevel="0" collapsed="false">
      <c r="A676" s="41"/>
      <c r="B676" s="40"/>
      <c r="C676" s="40"/>
      <c r="D676" s="40"/>
      <c r="E676" s="44"/>
      <c r="F676" s="38" t="str">
        <f aca="false">IF(A676="","",DATE(YEAR(A676),MONTH(A676),1))</f>
        <v/>
      </c>
    </row>
    <row r="677" customFormat="false" ht="15" hidden="false" customHeight="false" outlineLevel="0" collapsed="false">
      <c r="A677" s="41"/>
      <c r="B677" s="40"/>
      <c r="C677" s="40"/>
      <c r="D677" s="40"/>
      <c r="E677" s="44"/>
      <c r="F677" s="38" t="str">
        <f aca="false">IF(A677="","",DATE(YEAR(A677),MONTH(A677),1))</f>
        <v/>
      </c>
    </row>
    <row r="678" customFormat="false" ht="15" hidden="false" customHeight="false" outlineLevel="0" collapsed="false">
      <c r="A678" s="41"/>
      <c r="B678" s="40"/>
      <c r="C678" s="40"/>
      <c r="D678" s="40"/>
      <c r="E678" s="44"/>
      <c r="F678" s="38" t="str">
        <f aca="false">IF(A678="","",DATE(YEAR(A678),MONTH(A678),1))</f>
        <v/>
      </c>
    </row>
    <row r="679" customFormat="false" ht="15" hidden="false" customHeight="false" outlineLevel="0" collapsed="false">
      <c r="A679" s="41"/>
      <c r="B679" s="40"/>
      <c r="C679" s="40"/>
      <c r="D679" s="40"/>
      <c r="E679" s="44"/>
      <c r="F679" s="38" t="str">
        <f aca="false">IF(A679="","",DATE(YEAR(A679),MONTH(A679),1))</f>
        <v/>
      </c>
    </row>
    <row r="680" customFormat="false" ht="15" hidden="false" customHeight="false" outlineLevel="0" collapsed="false">
      <c r="A680" s="41"/>
      <c r="B680" s="40"/>
      <c r="C680" s="40"/>
      <c r="D680" s="40"/>
      <c r="E680" s="44"/>
      <c r="F680" s="38" t="str">
        <f aca="false">IF(A680="","",DATE(YEAR(A680),MONTH(A680),1))</f>
        <v/>
      </c>
    </row>
    <row r="681" customFormat="false" ht="15" hidden="false" customHeight="false" outlineLevel="0" collapsed="false">
      <c r="A681" s="41"/>
      <c r="B681" s="40"/>
      <c r="C681" s="40"/>
      <c r="D681" s="40"/>
      <c r="E681" s="44"/>
      <c r="F681" s="38" t="str">
        <f aca="false">IF(A681="","",DATE(YEAR(A681),MONTH(A681),1))</f>
        <v/>
      </c>
    </row>
    <row r="682" customFormat="false" ht="15" hidden="false" customHeight="false" outlineLevel="0" collapsed="false">
      <c r="A682" s="41"/>
      <c r="B682" s="40"/>
      <c r="C682" s="40"/>
      <c r="D682" s="40"/>
      <c r="E682" s="44"/>
      <c r="F682" s="38" t="str">
        <f aca="false">IF(A682="","",DATE(YEAR(A682),MONTH(A682),1))</f>
        <v/>
      </c>
    </row>
    <row r="683" customFormat="false" ht="15" hidden="false" customHeight="false" outlineLevel="0" collapsed="false">
      <c r="A683" s="41"/>
      <c r="B683" s="40"/>
      <c r="C683" s="40"/>
      <c r="D683" s="40"/>
      <c r="E683" s="44"/>
      <c r="F683" s="38" t="str">
        <f aca="false">IF(A683="","",DATE(YEAR(A683),MONTH(A683),1))</f>
        <v/>
      </c>
    </row>
    <row r="684" customFormat="false" ht="15" hidden="false" customHeight="false" outlineLevel="0" collapsed="false">
      <c r="A684" s="41"/>
      <c r="B684" s="40"/>
      <c r="C684" s="40"/>
      <c r="D684" s="40"/>
      <c r="E684" s="44"/>
      <c r="F684" s="38" t="str">
        <f aca="false">IF(A684="","",DATE(YEAR(A684),MONTH(A684),1))</f>
        <v/>
      </c>
    </row>
    <row r="685" customFormat="false" ht="15" hidden="false" customHeight="false" outlineLevel="0" collapsed="false">
      <c r="A685" s="41"/>
      <c r="B685" s="40"/>
      <c r="C685" s="40"/>
      <c r="D685" s="40"/>
      <c r="E685" s="44"/>
      <c r="F685" s="38" t="str">
        <f aca="false">IF(A685="","",DATE(YEAR(A685),MONTH(A685),1))</f>
        <v/>
      </c>
    </row>
    <row r="686" customFormat="false" ht="15" hidden="false" customHeight="false" outlineLevel="0" collapsed="false">
      <c r="A686" s="41"/>
      <c r="B686" s="40"/>
      <c r="C686" s="40"/>
      <c r="D686" s="40"/>
      <c r="E686" s="44"/>
      <c r="F686" s="38" t="str">
        <f aca="false">IF(A686="","",DATE(YEAR(A686),MONTH(A686),1))</f>
        <v/>
      </c>
    </row>
    <row r="687" customFormat="false" ht="15" hidden="false" customHeight="false" outlineLevel="0" collapsed="false">
      <c r="A687" s="41"/>
      <c r="B687" s="40"/>
      <c r="C687" s="40"/>
      <c r="D687" s="40"/>
      <c r="E687" s="44"/>
      <c r="F687" s="38" t="str">
        <f aca="false">IF(A687="","",DATE(YEAR(A687),MONTH(A687),1))</f>
        <v/>
      </c>
    </row>
    <row r="688" customFormat="false" ht="15" hidden="false" customHeight="false" outlineLevel="0" collapsed="false">
      <c r="A688" s="41"/>
      <c r="B688" s="40"/>
      <c r="C688" s="40"/>
      <c r="D688" s="40"/>
      <c r="E688" s="44"/>
      <c r="F688" s="38" t="str">
        <f aca="false">IF(A688="","",DATE(YEAR(A688),MONTH(A688),1))</f>
        <v/>
      </c>
    </row>
    <row r="689" customFormat="false" ht="15" hidden="false" customHeight="false" outlineLevel="0" collapsed="false">
      <c r="A689" s="41"/>
      <c r="B689" s="40"/>
      <c r="C689" s="40"/>
      <c r="D689" s="40"/>
      <c r="E689" s="44"/>
      <c r="F689" s="38" t="str">
        <f aca="false">IF(A689="","",DATE(YEAR(A689),MONTH(A689),1))</f>
        <v/>
      </c>
    </row>
    <row r="690" customFormat="false" ht="15" hidden="false" customHeight="false" outlineLevel="0" collapsed="false">
      <c r="A690" s="41"/>
      <c r="B690" s="40"/>
      <c r="C690" s="40"/>
      <c r="D690" s="40"/>
      <c r="E690" s="44"/>
      <c r="F690" s="38" t="str">
        <f aca="false">IF(A690="","",DATE(YEAR(A690),MONTH(A690),1))</f>
        <v/>
      </c>
    </row>
    <row r="691" customFormat="false" ht="15" hidden="false" customHeight="false" outlineLevel="0" collapsed="false">
      <c r="A691" s="41"/>
      <c r="B691" s="40"/>
      <c r="C691" s="40"/>
      <c r="D691" s="40"/>
      <c r="E691" s="44"/>
      <c r="F691" s="38" t="str">
        <f aca="false">IF(A691="","",DATE(YEAR(A691),MONTH(A691),1))</f>
        <v/>
      </c>
    </row>
    <row r="692" customFormat="false" ht="15" hidden="false" customHeight="false" outlineLevel="0" collapsed="false">
      <c r="A692" s="41"/>
      <c r="B692" s="40"/>
      <c r="C692" s="40"/>
      <c r="D692" s="40"/>
      <c r="E692" s="44"/>
      <c r="F692" s="38" t="str">
        <f aca="false">IF(A692="","",DATE(YEAR(A692),MONTH(A692),1))</f>
        <v/>
      </c>
    </row>
    <row r="693" customFormat="false" ht="15" hidden="false" customHeight="false" outlineLevel="0" collapsed="false">
      <c r="A693" s="41"/>
      <c r="B693" s="40"/>
      <c r="C693" s="40"/>
      <c r="D693" s="40"/>
      <c r="E693" s="44"/>
      <c r="F693" s="38" t="str">
        <f aca="false">IF(A693="","",DATE(YEAR(A693),MONTH(A693),1))</f>
        <v/>
      </c>
    </row>
    <row r="694" customFormat="false" ht="15" hidden="false" customHeight="false" outlineLevel="0" collapsed="false">
      <c r="A694" s="41"/>
      <c r="B694" s="40"/>
      <c r="C694" s="40"/>
      <c r="D694" s="40"/>
      <c r="E694" s="44"/>
      <c r="F694" s="38" t="str">
        <f aca="false">IF(A694="","",DATE(YEAR(A694),MONTH(A694),1))</f>
        <v/>
      </c>
    </row>
    <row r="695" customFormat="false" ht="15" hidden="false" customHeight="false" outlineLevel="0" collapsed="false">
      <c r="A695" s="41"/>
      <c r="B695" s="40"/>
      <c r="C695" s="40"/>
      <c r="D695" s="40"/>
      <c r="E695" s="44"/>
      <c r="F695" s="38" t="str">
        <f aca="false">IF(A695="","",DATE(YEAR(A695),MONTH(A695),1))</f>
        <v/>
      </c>
    </row>
    <row r="696" customFormat="false" ht="15" hidden="false" customHeight="false" outlineLevel="0" collapsed="false">
      <c r="A696" s="41"/>
      <c r="B696" s="40"/>
      <c r="C696" s="40"/>
      <c r="D696" s="40"/>
      <c r="E696" s="44"/>
      <c r="F696" s="38" t="str">
        <f aca="false">IF(A696="","",DATE(YEAR(A696),MONTH(A696),1))</f>
        <v/>
      </c>
    </row>
    <row r="697" customFormat="false" ht="15" hidden="false" customHeight="false" outlineLevel="0" collapsed="false">
      <c r="A697" s="41"/>
      <c r="B697" s="40"/>
      <c r="C697" s="40"/>
      <c r="D697" s="40"/>
      <c r="E697" s="44"/>
      <c r="F697" s="38" t="str">
        <f aca="false">IF(A697="","",DATE(YEAR(A697),MONTH(A697),1))</f>
        <v/>
      </c>
    </row>
    <row r="698" customFormat="false" ht="15" hidden="false" customHeight="false" outlineLevel="0" collapsed="false">
      <c r="A698" s="41"/>
      <c r="B698" s="40"/>
      <c r="C698" s="40"/>
      <c r="D698" s="40"/>
      <c r="E698" s="44"/>
      <c r="F698" s="38" t="str">
        <f aca="false">IF(A698="","",DATE(YEAR(A698),MONTH(A698),1))</f>
        <v/>
      </c>
    </row>
    <row r="699" customFormat="false" ht="15" hidden="false" customHeight="false" outlineLevel="0" collapsed="false">
      <c r="A699" s="41"/>
      <c r="B699" s="40"/>
      <c r="C699" s="40"/>
      <c r="D699" s="40"/>
      <c r="E699" s="44"/>
      <c r="F699" s="38" t="str">
        <f aca="false">IF(A699="","",DATE(YEAR(A699),MONTH(A699),1))</f>
        <v/>
      </c>
    </row>
    <row r="700" customFormat="false" ht="15" hidden="false" customHeight="false" outlineLevel="0" collapsed="false">
      <c r="A700" s="41"/>
      <c r="B700" s="40"/>
      <c r="C700" s="40"/>
      <c r="D700" s="40"/>
      <c r="E700" s="44"/>
      <c r="F700" s="38" t="str">
        <f aca="false">IF(A700="","",DATE(YEAR(A700),MONTH(A700),1))</f>
        <v/>
      </c>
    </row>
    <row r="701" customFormat="false" ht="15" hidden="false" customHeight="false" outlineLevel="0" collapsed="false">
      <c r="A701" s="41"/>
      <c r="B701" s="40"/>
      <c r="C701" s="40"/>
      <c r="D701" s="40"/>
      <c r="E701" s="44"/>
      <c r="F701" s="38" t="str">
        <f aca="false">IF(A701="","",DATE(YEAR(A701),MONTH(A701),1))</f>
        <v/>
      </c>
    </row>
    <row r="702" customFormat="false" ht="15" hidden="false" customHeight="false" outlineLevel="0" collapsed="false">
      <c r="A702" s="41"/>
      <c r="B702" s="40"/>
      <c r="C702" s="40"/>
      <c r="D702" s="40"/>
      <c r="E702" s="44"/>
      <c r="F702" s="38" t="str">
        <f aca="false">IF(A702="","",DATE(YEAR(A702),MONTH(A702),1))</f>
        <v/>
      </c>
    </row>
    <row r="703" customFormat="false" ht="15" hidden="false" customHeight="false" outlineLevel="0" collapsed="false">
      <c r="A703" s="41"/>
      <c r="B703" s="40"/>
      <c r="C703" s="40"/>
      <c r="D703" s="40"/>
      <c r="E703" s="44"/>
      <c r="F703" s="38" t="str">
        <f aca="false">IF(A703="","",DATE(YEAR(A703),MONTH(A703),1))</f>
        <v/>
      </c>
    </row>
    <row r="704" customFormat="false" ht="15" hidden="false" customHeight="false" outlineLevel="0" collapsed="false">
      <c r="A704" s="41"/>
      <c r="B704" s="40"/>
      <c r="C704" s="40"/>
      <c r="D704" s="40"/>
      <c r="E704" s="44"/>
      <c r="F704" s="38" t="str">
        <f aca="false">IF(A704="","",DATE(YEAR(A704),MONTH(A704),1))</f>
        <v/>
      </c>
    </row>
    <row r="705" customFormat="false" ht="15" hidden="false" customHeight="false" outlineLevel="0" collapsed="false">
      <c r="A705" s="41"/>
      <c r="B705" s="40"/>
      <c r="C705" s="40"/>
      <c r="D705" s="40"/>
      <c r="E705" s="44"/>
      <c r="F705" s="38" t="str">
        <f aca="false">IF(A705="","",DATE(YEAR(A705),MONTH(A705),1))</f>
        <v/>
      </c>
    </row>
    <row r="706" customFormat="false" ht="15" hidden="false" customHeight="false" outlineLevel="0" collapsed="false">
      <c r="A706" s="41"/>
      <c r="B706" s="40"/>
      <c r="C706" s="40"/>
      <c r="D706" s="40"/>
      <c r="E706" s="44"/>
      <c r="F706" s="38" t="str">
        <f aca="false">IF(A706="","",DATE(YEAR(A706),MONTH(A706),1))</f>
        <v/>
      </c>
    </row>
    <row r="707" customFormat="false" ht="15" hidden="false" customHeight="false" outlineLevel="0" collapsed="false">
      <c r="A707" s="41"/>
      <c r="B707" s="40"/>
      <c r="C707" s="40"/>
      <c r="D707" s="40"/>
      <c r="E707" s="44"/>
      <c r="F707" s="38" t="str">
        <f aca="false">IF(A707="","",DATE(YEAR(A707),MONTH(A707),1))</f>
        <v/>
      </c>
    </row>
    <row r="708" customFormat="false" ht="15" hidden="false" customHeight="false" outlineLevel="0" collapsed="false">
      <c r="A708" s="41"/>
      <c r="B708" s="40"/>
      <c r="C708" s="40"/>
      <c r="D708" s="40"/>
      <c r="E708" s="44"/>
      <c r="F708" s="38" t="str">
        <f aca="false">IF(A708="","",DATE(YEAR(A708),MONTH(A708),1))</f>
        <v/>
      </c>
    </row>
    <row r="709" customFormat="false" ht="15" hidden="false" customHeight="false" outlineLevel="0" collapsed="false">
      <c r="A709" s="41"/>
      <c r="B709" s="40"/>
      <c r="C709" s="40"/>
      <c r="D709" s="40"/>
      <c r="E709" s="44"/>
      <c r="F709" s="38" t="str">
        <f aca="false">IF(A709="","",DATE(YEAR(A709),MONTH(A709),1))</f>
        <v/>
      </c>
    </row>
    <row r="710" customFormat="false" ht="15" hidden="false" customHeight="false" outlineLevel="0" collapsed="false">
      <c r="A710" s="41"/>
      <c r="B710" s="40"/>
      <c r="C710" s="40"/>
      <c r="D710" s="40"/>
      <c r="E710" s="44"/>
      <c r="F710" s="38" t="str">
        <f aca="false">IF(A710="","",DATE(YEAR(A710),MONTH(A710),1))</f>
        <v/>
      </c>
    </row>
    <row r="711" customFormat="false" ht="15" hidden="false" customHeight="false" outlineLevel="0" collapsed="false">
      <c r="A711" s="41"/>
      <c r="B711" s="40"/>
      <c r="C711" s="40"/>
      <c r="D711" s="40"/>
      <c r="E711" s="44"/>
      <c r="F711" s="38" t="str">
        <f aca="false">IF(A711="","",DATE(YEAR(A711),MONTH(A711),1))</f>
        <v/>
      </c>
    </row>
    <row r="712" customFormat="false" ht="15" hidden="false" customHeight="false" outlineLevel="0" collapsed="false">
      <c r="A712" s="41"/>
      <c r="B712" s="40"/>
      <c r="C712" s="40"/>
      <c r="D712" s="40"/>
      <c r="E712" s="44"/>
      <c r="F712" s="38" t="str">
        <f aca="false">IF(A712="","",DATE(YEAR(A712),MONTH(A712),1))</f>
        <v/>
      </c>
    </row>
    <row r="713" customFormat="false" ht="15" hidden="false" customHeight="false" outlineLevel="0" collapsed="false">
      <c r="A713" s="41"/>
      <c r="B713" s="40"/>
      <c r="C713" s="40"/>
      <c r="D713" s="40"/>
      <c r="E713" s="44"/>
      <c r="F713" s="38" t="str">
        <f aca="false">IF(A713="","",DATE(YEAR(A713),MONTH(A713),1))</f>
        <v/>
      </c>
    </row>
    <row r="714" customFormat="false" ht="15" hidden="false" customHeight="false" outlineLevel="0" collapsed="false">
      <c r="A714" s="41"/>
      <c r="B714" s="40"/>
      <c r="C714" s="40"/>
      <c r="D714" s="40"/>
      <c r="E714" s="44"/>
      <c r="F714" s="38" t="str">
        <f aca="false">IF(A714="","",DATE(YEAR(A714),MONTH(A714),1))</f>
        <v/>
      </c>
    </row>
    <row r="715" customFormat="false" ht="15" hidden="false" customHeight="false" outlineLevel="0" collapsed="false">
      <c r="A715" s="41"/>
      <c r="B715" s="40"/>
      <c r="C715" s="40"/>
      <c r="D715" s="40"/>
      <c r="E715" s="44"/>
      <c r="F715" s="38" t="str">
        <f aca="false">IF(A715="","",DATE(YEAR(A715),MONTH(A715),1))</f>
        <v/>
      </c>
    </row>
    <row r="716" customFormat="false" ht="15" hidden="false" customHeight="false" outlineLevel="0" collapsed="false">
      <c r="A716" s="41"/>
      <c r="B716" s="40"/>
      <c r="C716" s="40"/>
      <c r="D716" s="40"/>
      <c r="E716" s="44"/>
      <c r="F716" s="38" t="str">
        <f aca="false">IF(A716="","",DATE(YEAR(A716),MONTH(A716),1))</f>
        <v/>
      </c>
    </row>
    <row r="717" customFormat="false" ht="15" hidden="false" customHeight="false" outlineLevel="0" collapsed="false">
      <c r="A717" s="41"/>
      <c r="B717" s="40"/>
      <c r="C717" s="40"/>
      <c r="D717" s="40"/>
      <c r="E717" s="44"/>
      <c r="F717" s="38" t="str">
        <f aca="false">IF(A717="","",DATE(YEAR(A717),MONTH(A717),1))</f>
        <v/>
      </c>
    </row>
    <row r="718" customFormat="false" ht="15" hidden="false" customHeight="false" outlineLevel="0" collapsed="false">
      <c r="A718" s="41"/>
      <c r="B718" s="40"/>
      <c r="C718" s="40"/>
      <c r="D718" s="40"/>
      <c r="E718" s="44"/>
      <c r="F718" s="38" t="str">
        <f aca="false">IF(A718="","",DATE(YEAR(A718),MONTH(A718),1))</f>
        <v/>
      </c>
    </row>
    <row r="719" customFormat="false" ht="15" hidden="false" customHeight="false" outlineLevel="0" collapsed="false">
      <c r="A719" s="41"/>
      <c r="B719" s="40"/>
      <c r="C719" s="40"/>
      <c r="D719" s="40"/>
      <c r="E719" s="44"/>
      <c r="F719" s="38" t="str">
        <f aca="false">IF(A719="","",DATE(YEAR(A719),MONTH(A719),1))</f>
        <v/>
      </c>
    </row>
    <row r="720" customFormat="false" ht="15" hidden="false" customHeight="false" outlineLevel="0" collapsed="false">
      <c r="A720" s="41"/>
      <c r="B720" s="40"/>
      <c r="C720" s="40"/>
      <c r="D720" s="40"/>
      <c r="E720" s="44"/>
      <c r="F720" s="38" t="str">
        <f aca="false">IF(A720="","",DATE(YEAR(A720),MONTH(A720),1))</f>
        <v/>
      </c>
    </row>
    <row r="721" customFormat="false" ht="15" hidden="false" customHeight="false" outlineLevel="0" collapsed="false">
      <c r="A721" s="41"/>
      <c r="B721" s="40"/>
      <c r="C721" s="40"/>
      <c r="D721" s="40"/>
      <c r="E721" s="44"/>
      <c r="F721" s="38" t="str">
        <f aca="false">IF(A721="","",DATE(YEAR(A721),MONTH(A721),1))</f>
        <v/>
      </c>
    </row>
    <row r="722" customFormat="false" ht="15" hidden="false" customHeight="false" outlineLevel="0" collapsed="false">
      <c r="A722" s="41"/>
      <c r="B722" s="40"/>
      <c r="C722" s="40"/>
      <c r="D722" s="40"/>
      <c r="E722" s="44"/>
      <c r="F722" s="38" t="str">
        <f aca="false">IF(A722="","",DATE(YEAR(A722),MONTH(A722),1))</f>
        <v/>
      </c>
    </row>
    <row r="723" customFormat="false" ht="15" hidden="false" customHeight="false" outlineLevel="0" collapsed="false">
      <c r="A723" s="41"/>
      <c r="B723" s="40"/>
      <c r="C723" s="40"/>
      <c r="D723" s="40"/>
      <c r="E723" s="44"/>
      <c r="F723" s="38" t="str">
        <f aca="false">IF(A723="","",DATE(YEAR(A723),MONTH(A723),1))</f>
        <v/>
      </c>
    </row>
    <row r="724" customFormat="false" ht="15" hidden="false" customHeight="false" outlineLevel="0" collapsed="false">
      <c r="A724" s="41"/>
      <c r="B724" s="40"/>
      <c r="C724" s="40"/>
      <c r="D724" s="40"/>
      <c r="E724" s="44"/>
      <c r="F724" s="38" t="str">
        <f aca="false">IF(A724="","",DATE(YEAR(A724),MONTH(A724),1))</f>
        <v/>
      </c>
    </row>
    <row r="725" customFormat="false" ht="15" hidden="false" customHeight="false" outlineLevel="0" collapsed="false">
      <c r="A725" s="41"/>
      <c r="B725" s="40"/>
      <c r="C725" s="40"/>
      <c r="D725" s="40"/>
      <c r="E725" s="44"/>
      <c r="F725" s="38" t="str">
        <f aca="false">IF(A725="","",DATE(YEAR(A725),MONTH(A725),1))</f>
        <v/>
      </c>
    </row>
    <row r="726" customFormat="false" ht="15" hidden="false" customHeight="false" outlineLevel="0" collapsed="false">
      <c r="A726" s="41"/>
      <c r="B726" s="40"/>
      <c r="C726" s="40"/>
      <c r="D726" s="40"/>
      <c r="E726" s="44"/>
      <c r="F726" s="38" t="str">
        <f aca="false">IF(A726="","",DATE(YEAR(A726),MONTH(A726),1))</f>
        <v/>
      </c>
    </row>
    <row r="727" customFormat="false" ht="15" hidden="false" customHeight="false" outlineLevel="0" collapsed="false">
      <c r="A727" s="41"/>
      <c r="B727" s="40"/>
      <c r="C727" s="40"/>
      <c r="D727" s="40"/>
      <c r="E727" s="44"/>
      <c r="F727" s="38" t="str">
        <f aca="false">IF(A727="","",DATE(YEAR(A727),MONTH(A727),1))</f>
        <v/>
      </c>
    </row>
    <row r="728" customFormat="false" ht="15" hidden="false" customHeight="false" outlineLevel="0" collapsed="false">
      <c r="A728" s="41"/>
      <c r="B728" s="40"/>
      <c r="C728" s="40"/>
      <c r="D728" s="40"/>
      <c r="E728" s="44"/>
      <c r="F728" s="38" t="str">
        <f aca="false">IF(A728="","",DATE(YEAR(A728),MONTH(A728),1))</f>
        <v/>
      </c>
    </row>
    <row r="729" customFormat="false" ht="15" hidden="false" customHeight="false" outlineLevel="0" collapsed="false">
      <c r="A729" s="41"/>
      <c r="B729" s="40"/>
      <c r="C729" s="40"/>
      <c r="D729" s="40"/>
      <c r="E729" s="44"/>
      <c r="F729" s="38" t="str">
        <f aca="false">IF(A729="","",DATE(YEAR(A729),MONTH(A729),1))</f>
        <v/>
      </c>
    </row>
    <row r="730" customFormat="false" ht="15" hidden="false" customHeight="false" outlineLevel="0" collapsed="false">
      <c r="A730" s="41"/>
      <c r="B730" s="40"/>
      <c r="C730" s="40"/>
      <c r="D730" s="40"/>
      <c r="E730" s="44"/>
      <c r="F730" s="38" t="str">
        <f aca="false">IF(A730="","",DATE(YEAR(A730),MONTH(A730),1))</f>
        <v/>
      </c>
    </row>
    <row r="731" customFormat="false" ht="15" hidden="false" customHeight="false" outlineLevel="0" collapsed="false">
      <c r="A731" s="41"/>
      <c r="B731" s="40"/>
      <c r="C731" s="40"/>
      <c r="D731" s="40"/>
      <c r="E731" s="44"/>
      <c r="F731" s="38" t="str">
        <f aca="false">IF(A731="","",DATE(YEAR(A731),MONTH(A731),1))</f>
        <v/>
      </c>
    </row>
    <row r="732" customFormat="false" ht="15" hidden="false" customHeight="false" outlineLevel="0" collapsed="false">
      <c r="A732" s="41"/>
      <c r="B732" s="40"/>
      <c r="C732" s="40"/>
      <c r="D732" s="40"/>
      <c r="E732" s="44"/>
      <c r="F732" s="38" t="str">
        <f aca="false">IF(A732="","",DATE(YEAR(A732),MONTH(A732),1))</f>
        <v/>
      </c>
    </row>
    <row r="733" customFormat="false" ht="15" hidden="false" customHeight="false" outlineLevel="0" collapsed="false">
      <c r="A733" s="41"/>
      <c r="B733" s="40"/>
      <c r="C733" s="40"/>
      <c r="D733" s="40"/>
      <c r="E733" s="44"/>
      <c r="F733" s="38" t="str">
        <f aca="false">IF(A733="","",DATE(YEAR(A733),MONTH(A733),1))</f>
        <v/>
      </c>
    </row>
    <row r="734" customFormat="false" ht="15" hidden="false" customHeight="false" outlineLevel="0" collapsed="false">
      <c r="A734" s="41"/>
      <c r="B734" s="40"/>
      <c r="C734" s="40"/>
      <c r="D734" s="40"/>
      <c r="E734" s="44"/>
      <c r="F734" s="38" t="str">
        <f aca="false">IF(A734="","",DATE(YEAR(A734),MONTH(A734),1))</f>
        <v/>
      </c>
    </row>
    <row r="735" customFormat="false" ht="15" hidden="false" customHeight="false" outlineLevel="0" collapsed="false">
      <c r="A735" s="41"/>
      <c r="B735" s="40"/>
      <c r="C735" s="40"/>
      <c r="D735" s="40"/>
      <c r="E735" s="44"/>
      <c r="F735" s="38" t="str">
        <f aca="false">IF(A735="","",DATE(YEAR(A735),MONTH(A735),1))</f>
        <v/>
      </c>
    </row>
    <row r="736" customFormat="false" ht="15" hidden="false" customHeight="false" outlineLevel="0" collapsed="false">
      <c r="A736" s="41"/>
      <c r="B736" s="40"/>
      <c r="C736" s="40"/>
      <c r="D736" s="40"/>
      <c r="E736" s="44"/>
      <c r="F736" s="38" t="str">
        <f aca="false">IF(A736="","",DATE(YEAR(A736),MONTH(A736),1))</f>
        <v/>
      </c>
    </row>
    <row r="737" customFormat="false" ht="15" hidden="false" customHeight="false" outlineLevel="0" collapsed="false">
      <c r="A737" s="41"/>
      <c r="B737" s="40"/>
      <c r="C737" s="40"/>
      <c r="D737" s="40"/>
      <c r="E737" s="44"/>
      <c r="F737" s="38" t="str">
        <f aca="false">IF(A737="","",DATE(YEAR(A737),MONTH(A737),1))</f>
        <v/>
      </c>
    </row>
    <row r="738" customFormat="false" ht="15" hidden="false" customHeight="false" outlineLevel="0" collapsed="false">
      <c r="A738" s="41"/>
      <c r="B738" s="40"/>
      <c r="C738" s="40"/>
      <c r="D738" s="40"/>
      <c r="E738" s="44"/>
      <c r="F738" s="38" t="str">
        <f aca="false">IF(A738="","",DATE(YEAR(A738),MONTH(A738),1))</f>
        <v/>
      </c>
    </row>
    <row r="739" customFormat="false" ht="15" hidden="false" customHeight="false" outlineLevel="0" collapsed="false">
      <c r="A739" s="41"/>
      <c r="B739" s="40"/>
      <c r="C739" s="40"/>
      <c r="D739" s="40"/>
      <c r="E739" s="44"/>
      <c r="F739" s="38" t="str">
        <f aca="false">IF(A739="","",DATE(YEAR(A739),MONTH(A739),1))</f>
        <v/>
      </c>
    </row>
    <row r="740" customFormat="false" ht="15" hidden="false" customHeight="false" outlineLevel="0" collapsed="false">
      <c r="A740" s="41"/>
      <c r="B740" s="40"/>
      <c r="C740" s="40"/>
      <c r="D740" s="40"/>
      <c r="E740" s="44"/>
      <c r="F740" s="38" t="str">
        <f aca="false">IF(A740="","",DATE(YEAR(A740),MONTH(A740),1))</f>
        <v/>
      </c>
    </row>
    <row r="741" customFormat="false" ht="15" hidden="false" customHeight="false" outlineLevel="0" collapsed="false">
      <c r="A741" s="41"/>
      <c r="B741" s="40"/>
      <c r="C741" s="40"/>
      <c r="D741" s="40"/>
      <c r="E741" s="44"/>
      <c r="F741" s="38" t="str">
        <f aca="false">IF(A741="","",DATE(YEAR(A741),MONTH(A741),1))</f>
        <v/>
      </c>
    </row>
    <row r="742" customFormat="false" ht="15" hidden="false" customHeight="false" outlineLevel="0" collapsed="false">
      <c r="A742" s="41"/>
      <c r="B742" s="40"/>
      <c r="C742" s="40"/>
      <c r="D742" s="40"/>
      <c r="E742" s="44"/>
      <c r="F742" s="38" t="str">
        <f aca="false">IF(A742="","",DATE(YEAR(A742),MONTH(A742),1))</f>
        <v/>
      </c>
    </row>
    <row r="743" customFormat="false" ht="15" hidden="false" customHeight="false" outlineLevel="0" collapsed="false">
      <c r="A743" s="41"/>
      <c r="B743" s="40"/>
      <c r="C743" s="40"/>
      <c r="D743" s="40"/>
      <c r="E743" s="44"/>
      <c r="F743" s="38" t="str">
        <f aca="false">IF(A743="","",DATE(YEAR(A743),MONTH(A743),1))</f>
        <v/>
      </c>
    </row>
    <row r="744" customFormat="false" ht="15" hidden="false" customHeight="false" outlineLevel="0" collapsed="false">
      <c r="A744" s="41"/>
      <c r="B744" s="40"/>
      <c r="C744" s="40"/>
      <c r="D744" s="40"/>
      <c r="E744" s="44"/>
      <c r="F744" s="38" t="str">
        <f aca="false">IF(A744="","",DATE(YEAR(A744),MONTH(A744),1))</f>
        <v/>
      </c>
    </row>
    <row r="745" customFormat="false" ht="15" hidden="false" customHeight="false" outlineLevel="0" collapsed="false">
      <c r="A745" s="41"/>
      <c r="B745" s="40"/>
      <c r="C745" s="40"/>
      <c r="D745" s="40"/>
      <c r="E745" s="44"/>
      <c r="F745" s="38" t="str">
        <f aca="false">IF(A745="","",DATE(YEAR(A745),MONTH(A745),1))</f>
        <v/>
      </c>
    </row>
    <row r="746" customFormat="false" ht="15" hidden="false" customHeight="false" outlineLevel="0" collapsed="false">
      <c r="A746" s="41"/>
      <c r="B746" s="40"/>
      <c r="C746" s="40"/>
      <c r="D746" s="40"/>
      <c r="E746" s="44"/>
      <c r="F746" s="38" t="str">
        <f aca="false">IF(A746="","",DATE(YEAR(A746),MONTH(A746),1))</f>
        <v/>
      </c>
    </row>
    <row r="747" customFormat="false" ht="15" hidden="false" customHeight="false" outlineLevel="0" collapsed="false">
      <c r="A747" s="41"/>
      <c r="B747" s="40"/>
      <c r="C747" s="40"/>
      <c r="D747" s="40"/>
      <c r="E747" s="44"/>
      <c r="F747" s="38" t="str">
        <f aca="false">IF(A747="","",DATE(YEAR(A747),MONTH(A747),1))</f>
        <v/>
      </c>
    </row>
    <row r="748" customFormat="false" ht="15" hidden="false" customHeight="false" outlineLevel="0" collapsed="false">
      <c r="A748" s="41"/>
      <c r="B748" s="40"/>
      <c r="C748" s="40"/>
      <c r="D748" s="40"/>
      <c r="E748" s="44"/>
      <c r="F748" s="38" t="str">
        <f aca="false">IF(A748="","",DATE(YEAR(A748),MONTH(A748),1))</f>
        <v/>
      </c>
    </row>
    <row r="749" customFormat="false" ht="15" hidden="false" customHeight="false" outlineLevel="0" collapsed="false">
      <c r="A749" s="41"/>
      <c r="B749" s="40"/>
      <c r="C749" s="40"/>
      <c r="D749" s="40"/>
      <c r="E749" s="44"/>
      <c r="F749" s="38" t="str">
        <f aca="false">IF(A749="","",DATE(YEAR(A749),MONTH(A749),1))</f>
        <v/>
      </c>
    </row>
    <row r="750" customFormat="false" ht="15" hidden="false" customHeight="false" outlineLevel="0" collapsed="false">
      <c r="A750" s="41"/>
      <c r="B750" s="40"/>
      <c r="C750" s="40"/>
      <c r="D750" s="40"/>
      <c r="E750" s="44"/>
      <c r="F750" s="38" t="str">
        <f aca="false">IF(A750="","",DATE(YEAR(A750),MONTH(A750),1))</f>
        <v/>
      </c>
    </row>
    <row r="751" customFormat="false" ht="15" hidden="false" customHeight="false" outlineLevel="0" collapsed="false">
      <c r="A751" s="41"/>
      <c r="B751" s="40"/>
      <c r="C751" s="40"/>
      <c r="D751" s="40"/>
      <c r="E751" s="44"/>
      <c r="F751" s="38" t="str">
        <f aca="false">IF(A751="","",DATE(YEAR(A751),MONTH(A751),1))</f>
        <v/>
      </c>
    </row>
    <row r="752" customFormat="false" ht="15" hidden="false" customHeight="false" outlineLevel="0" collapsed="false">
      <c r="A752" s="41"/>
      <c r="B752" s="40"/>
      <c r="C752" s="40"/>
      <c r="D752" s="40"/>
      <c r="E752" s="44"/>
      <c r="F752" s="38" t="str">
        <f aca="false">IF(A752="","",DATE(YEAR(A752),MONTH(A752),1))</f>
        <v/>
      </c>
    </row>
    <row r="753" customFormat="false" ht="15" hidden="false" customHeight="false" outlineLevel="0" collapsed="false">
      <c r="A753" s="41"/>
      <c r="B753" s="40"/>
      <c r="C753" s="40"/>
      <c r="D753" s="40"/>
      <c r="E753" s="44"/>
      <c r="F753" s="38" t="str">
        <f aca="false">IF(A753="","",DATE(YEAR(A753),MONTH(A753),1))</f>
        <v/>
      </c>
    </row>
    <row r="754" customFormat="false" ht="15" hidden="false" customHeight="false" outlineLevel="0" collapsed="false">
      <c r="A754" s="41"/>
      <c r="B754" s="40"/>
      <c r="C754" s="40"/>
      <c r="D754" s="40"/>
      <c r="E754" s="44"/>
      <c r="F754" s="38" t="str">
        <f aca="false">IF(A754="","",DATE(YEAR(A754),MONTH(A754),1))</f>
        <v/>
      </c>
    </row>
    <row r="755" customFormat="false" ht="15" hidden="false" customHeight="false" outlineLevel="0" collapsed="false">
      <c r="A755" s="41"/>
      <c r="B755" s="40"/>
      <c r="C755" s="40"/>
      <c r="D755" s="40"/>
      <c r="E755" s="44"/>
      <c r="F755" s="38" t="str">
        <f aca="false">IF(A755="","",DATE(YEAR(A755),MONTH(A755),1))</f>
        <v/>
      </c>
    </row>
    <row r="756" customFormat="false" ht="15" hidden="false" customHeight="false" outlineLevel="0" collapsed="false">
      <c r="A756" s="41"/>
      <c r="B756" s="40"/>
      <c r="C756" s="40"/>
      <c r="D756" s="40"/>
      <c r="E756" s="44"/>
      <c r="F756" s="38" t="str">
        <f aca="false">IF(A756="","",DATE(YEAR(A756),MONTH(A756),1))</f>
        <v/>
      </c>
    </row>
    <row r="757" customFormat="false" ht="15" hidden="false" customHeight="false" outlineLevel="0" collapsed="false">
      <c r="A757" s="41"/>
      <c r="B757" s="40"/>
      <c r="C757" s="40"/>
      <c r="D757" s="40"/>
      <c r="E757" s="44"/>
      <c r="F757" s="38" t="str">
        <f aca="false">IF(A757="","",DATE(YEAR(A757),MONTH(A757),1))</f>
        <v/>
      </c>
    </row>
    <row r="758" customFormat="false" ht="15" hidden="false" customHeight="false" outlineLevel="0" collapsed="false">
      <c r="A758" s="41"/>
      <c r="B758" s="40"/>
      <c r="C758" s="40"/>
      <c r="D758" s="40"/>
      <c r="E758" s="44"/>
      <c r="F758" s="38" t="str">
        <f aca="false">IF(A758="","",DATE(YEAR(A758),MONTH(A758),1))</f>
        <v/>
      </c>
    </row>
    <row r="759" customFormat="false" ht="15" hidden="false" customHeight="false" outlineLevel="0" collapsed="false">
      <c r="A759" s="41"/>
      <c r="B759" s="40"/>
      <c r="C759" s="40"/>
      <c r="D759" s="40"/>
      <c r="E759" s="44"/>
      <c r="F759" s="38" t="str">
        <f aca="false">IF(A759="","",DATE(YEAR(A759),MONTH(A759),1))</f>
        <v/>
      </c>
    </row>
    <row r="760" customFormat="false" ht="15" hidden="false" customHeight="false" outlineLevel="0" collapsed="false">
      <c r="A760" s="41"/>
      <c r="B760" s="40"/>
      <c r="C760" s="40"/>
      <c r="D760" s="40"/>
      <c r="E760" s="44"/>
      <c r="F760" s="38" t="str">
        <f aca="false">IF(A760="","",DATE(YEAR(A760),MONTH(A760),1))</f>
        <v/>
      </c>
    </row>
    <row r="761" customFormat="false" ht="15" hidden="false" customHeight="false" outlineLevel="0" collapsed="false">
      <c r="A761" s="41"/>
      <c r="B761" s="40"/>
      <c r="C761" s="40"/>
      <c r="D761" s="40"/>
      <c r="E761" s="44"/>
      <c r="F761" s="38" t="str">
        <f aca="false">IF(A761="","",DATE(YEAR(A761),MONTH(A761),1))</f>
        <v/>
      </c>
    </row>
    <row r="762" customFormat="false" ht="15" hidden="false" customHeight="false" outlineLevel="0" collapsed="false">
      <c r="A762" s="41"/>
      <c r="B762" s="40"/>
      <c r="C762" s="40"/>
      <c r="D762" s="40"/>
      <c r="E762" s="44"/>
      <c r="F762" s="38" t="str">
        <f aca="false">IF(A762="","",DATE(YEAR(A762),MONTH(A762),1))</f>
        <v/>
      </c>
    </row>
    <row r="763" customFormat="false" ht="15" hidden="false" customHeight="false" outlineLevel="0" collapsed="false">
      <c r="A763" s="41"/>
      <c r="B763" s="40"/>
      <c r="C763" s="40"/>
      <c r="D763" s="40"/>
      <c r="E763" s="44"/>
      <c r="F763" s="38" t="str">
        <f aca="false">IF(A763="","",DATE(YEAR(A763),MONTH(A763),1))</f>
        <v/>
      </c>
    </row>
    <row r="764" customFormat="false" ht="15" hidden="false" customHeight="false" outlineLevel="0" collapsed="false">
      <c r="A764" s="41"/>
      <c r="B764" s="40"/>
      <c r="C764" s="40"/>
      <c r="D764" s="40"/>
      <c r="E764" s="44"/>
      <c r="F764" s="38" t="str">
        <f aca="false">IF(A764="","",DATE(YEAR(A764),MONTH(A764),1))</f>
        <v/>
      </c>
    </row>
    <row r="765" customFormat="false" ht="15" hidden="false" customHeight="false" outlineLevel="0" collapsed="false">
      <c r="A765" s="41"/>
      <c r="B765" s="40"/>
      <c r="C765" s="40"/>
      <c r="D765" s="40"/>
      <c r="E765" s="44"/>
      <c r="F765" s="38" t="str">
        <f aca="false">IF(A765="","",DATE(YEAR(A765),MONTH(A765),1))</f>
        <v/>
      </c>
    </row>
    <row r="766" customFormat="false" ht="15" hidden="false" customHeight="false" outlineLevel="0" collapsed="false">
      <c r="A766" s="41"/>
      <c r="B766" s="40"/>
      <c r="C766" s="40"/>
      <c r="D766" s="40"/>
      <c r="E766" s="44"/>
      <c r="F766" s="38" t="str">
        <f aca="false">IF(A766="","",DATE(YEAR(A766),MONTH(A766),1))</f>
        <v/>
      </c>
    </row>
    <row r="767" customFormat="false" ht="15" hidden="false" customHeight="false" outlineLevel="0" collapsed="false">
      <c r="A767" s="41"/>
      <c r="B767" s="40"/>
      <c r="C767" s="40"/>
      <c r="D767" s="40"/>
      <c r="E767" s="44"/>
      <c r="F767" s="38" t="str">
        <f aca="false">IF(A767="","",DATE(YEAR(A767),MONTH(A767),1))</f>
        <v/>
      </c>
    </row>
    <row r="768" customFormat="false" ht="15" hidden="false" customHeight="false" outlineLevel="0" collapsed="false">
      <c r="A768" s="41"/>
      <c r="B768" s="40"/>
      <c r="C768" s="40"/>
      <c r="D768" s="40"/>
      <c r="E768" s="44"/>
      <c r="F768" s="38" t="str">
        <f aca="false">IF(A768="","",DATE(YEAR(A768),MONTH(A768),1))</f>
        <v/>
      </c>
    </row>
    <row r="769" customFormat="false" ht="15" hidden="false" customHeight="false" outlineLevel="0" collapsed="false">
      <c r="A769" s="41"/>
      <c r="B769" s="40"/>
      <c r="C769" s="40"/>
      <c r="D769" s="40"/>
      <c r="E769" s="44"/>
      <c r="F769" s="38" t="str">
        <f aca="false">IF(A769="","",DATE(YEAR(A769),MONTH(A769),1))</f>
        <v/>
      </c>
    </row>
    <row r="770" customFormat="false" ht="15" hidden="false" customHeight="false" outlineLevel="0" collapsed="false">
      <c r="A770" s="41"/>
      <c r="B770" s="40"/>
      <c r="C770" s="40"/>
      <c r="D770" s="40"/>
      <c r="E770" s="44"/>
      <c r="F770" s="38" t="str">
        <f aca="false">IF(A770="","",DATE(YEAR(A770),MONTH(A770),1))</f>
        <v/>
      </c>
    </row>
    <row r="771" customFormat="false" ht="15" hidden="false" customHeight="false" outlineLevel="0" collapsed="false">
      <c r="A771" s="41"/>
      <c r="B771" s="40"/>
      <c r="C771" s="40"/>
      <c r="D771" s="40"/>
      <c r="E771" s="44"/>
      <c r="F771" s="38" t="str">
        <f aca="false">IF(A771="","",DATE(YEAR(A771),MONTH(A771),1))</f>
        <v/>
      </c>
    </row>
    <row r="772" customFormat="false" ht="15" hidden="false" customHeight="false" outlineLevel="0" collapsed="false">
      <c r="A772" s="41"/>
      <c r="B772" s="40"/>
      <c r="C772" s="40"/>
      <c r="D772" s="40"/>
      <c r="E772" s="44"/>
      <c r="F772" s="38" t="str">
        <f aca="false">IF(A772="","",DATE(YEAR(A772),MONTH(A772),1))</f>
        <v/>
      </c>
    </row>
    <row r="773" customFormat="false" ht="15" hidden="false" customHeight="false" outlineLevel="0" collapsed="false">
      <c r="A773" s="41"/>
      <c r="B773" s="40"/>
      <c r="C773" s="40"/>
      <c r="D773" s="40"/>
      <c r="E773" s="44"/>
      <c r="F773" s="38" t="str">
        <f aca="false">IF(A773="","",DATE(YEAR(A773),MONTH(A773),1))</f>
        <v/>
      </c>
    </row>
    <row r="774" customFormat="false" ht="15" hidden="false" customHeight="false" outlineLevel="0" collapsed="false">
      <c r="A774" s="41"/>
      <c r="B774" s="40"/>
      <c r="C774" s="40"/>
      <c r="D774" s="40"/>
      <c r="E774" s="44"/>
      <c r="F774" s="38" t="str">
        <f aca="false">IF(A774="","",DATE(YEAR(A774),MONTH(A774),1))</f>
        <v/>
      </c>
    </row>
    <row r="775" customFormat="false" ht="15" hidden="false" customHeight="false" outlineLevel="0" collapsed="false">
      <c r="A775" s="41"/>
      <c r="B775" s="40"/>
      <c r="C775" s="40"/>
      <c r="D775" s="40"/>
      <c r="E775" s="44"/>
      <c r="F775" s="38" t="str">
        <f aca="false">IF(A775="","",DATE(YEAR(A775),MONTH(A775),1))</f>
        <v/>
      </c>
    </row>
    <row r="776" customFormat="false" ht="15" hidden="false" customHeight="false" outlineLevel="0" collapsed="false">
      <c r="A776" s="41"/>
      <c r="B776" s="40"/>
      <c r="C776" s="40"/>
      <c r="D776" s="40"/>
      <c r="E776" s="44"/>
      <c r="F776" s="38" t="str">
        <f aca="false">IF(A776="","",DATE(YEAR(A776),MONTH(A776),1))</f>
        <v/>
      </c>
    </row>
    <row r="777" customFormat="false" ht="15" hidden="false" customHeight="false" outlineLevel="0" collapsed="false">
      <c r="A777" s="41"/>
      <c r="B777" s="40"/>
      <c r="C777" s="40"/>
      <c r="D777" s="40"/>
      <c r="E777" s="44"/>
      <c r="F777" s="38" t="str">
        <f aca="false">IF(A777="","",DATE(YEAR(A777),MONTH(A777),1))</f>
        <v/>
      </c>
    </row>
    <row r="778" customFormat="false" ht="15" hidden="false" customHeight="false" outlineLevel="0" collapsed="false">
      <c r="A778" s="41"/>
      <c r="B778" s="40"/>
      <c r="C778" s="40"/>
      <c r="D778" s="40"/>
      <c r="E778" s="44"/>
      <c r="F778" s="38" t="str">
        <f aca="false">IF(A778="","",DATE(YEAR(A778),MONTH(A778),1))</f>
        <v/>
      </c>
    </row>
    <row r="779" customFormat="false" ht="15" hidden="false" customHeight="false" outlineLevel="0" collapsed="false">
      <c r="A779" s="41"/>
      <c r="B779" s="40"/>
      <c r="C779" s="40"/>
      <c r="D779" s="40"/>
      <c r="E779" s="44"/>
      <c r="F779" s="38" t="str">
        <f aca="false">IF(A779="","",DATE(YEAR(A779),MONTH(A779),1))</f>
        <v/>
      </c>
    </row>
    <row r="780" customFormat="false" ht="15" hidden="false" customHeight="false" outlineLevel="0" collapsed="false">
      <c r="A780" s="41"/>
      <c r="B780" s="40"/>
      <c r="C780" s="40"/>
      <c r="D780" s="40"/>
      <c r="E780" s="44"/>
      <c r="F780" s="38" t="str">
        <f aca="false">IF(A780="","",DATE(YEAR(A780),MONTH(A780),1))</f>
        <v/>
      </c>
    </row>
    <row r="781" customFormat="false" ht="15" hidden="false" customHeight="false" outlineLevel="0" collapsed="false">
      <c r="A781" s="41"/>
      <c r="B781" s="40"/>
      <c r="C781" s="40"/>
      <c r="D781" s="40"/>
      <c r="E781" s="44"/>
      <c r="F781" s="38" t="str">
        <f aca="false">IF(A781="","",DATE(YEAR(A781),MONTH(A781),1))</f>
        <v/>
      </c>
    </row>
    <row r="782" customFormat="false" ht="15" hidden="false" customHeight="false" outlineLevel="0" collapsed="false">
      <c r="A782" s="41"/>
      <c r="B782" s="40"/>
      <c r="C782" s="40"/>
      <c r="D782" s="40"/>
      <c r="E782" s="44"/>
      <c r="F782" s="38" t="str">
        <f aca="false">IF(A782="","",DATE(YEAR(A782),MONTH(A782),1))</f>
        <v/>
      </c>
    </row>
    <row r="783" customFormat="false" ht="15" hidden="false" customHeight="false" outlineLevel="0" collapsed="false">
      <c r="A783" s="41"/>
      <c r="B783" s="40"/>
      <c r="C783" s="40"/>
      <c r="D783" s="40"/>
      <c r="E783" s="44"/>
      <c r="F783" s="38" t="str">
        <f aca="false">IF(A783="","",DATE(YEAR(A783),MONTH(A783),1))</f>
        <v/>
      </c>
    </row>
    <row r="784" customFormat="false" ht="15" hidden="false" customHeight="false" outlineLevel="0" collapsed="false">
      <c r="A784" s="41"/>
      <c r="B784" s="40"/>
      <c r="C784" s="40"/>
      <c r="D784" s="40"/>
      <c r="E784" s="44"/>
      <c r="F784" s="38" t="str">
        <f aca="false">IF(A784="","",DATE(YEAR(A784),MONTH(A784),1))</f>
        <v/>
      </c>
    </row>
    <row r="785" customFormat="false" ht="15" hidden="false" customHeight="false" outlineLevel="0" collapsed="false">
      <c r="A785" s="41"/>
      <c r="B785" s="40"/>
      <c r="C785" s="40"/>
      <c r="D785" s="40"/>
      <c r="E785" s="44"/>
      <c r="F785" s="38" t="str">
        <f aca="false">IF(A785="","",DATE(YEAR(A785),MONTH(A785),1))</f>
        <v/>
      </c>
    </row>
    <row r="786" customFormat="false" ht="15" hidden="false" customHeight="false" outlineLevel="0" collapsed="false">
      <c r="A786" s="41"/>
      <c r="B786" s="40"/>
      <c r="C786" s="40"/>
      <c r="D786" s="40"/>
      <c r="E786" s="44"/>
      <c r="F786" s="38" t="str">
        <f aca="false">IF(A786="","",DATE(YEAR(A786),MONTH(A786),1))</f>
        <v/>
      </c>
    </row>
    <row r="787" customFormat="false" ht="15" hidden="false" customHeight="false" outlineLevel="0" collapsed="false">
      <c r="A787" s="41"/>
      <c r="B787" s="40"/>
      <c r="C787" s="40"/>
      <c r="D787" s="40"/>
      <c r="E787" s="44"/>
      <c r="F787" s="38" t="str">
        <f aca="false">IF(A787="","",DATE(YEAR(A787),MONTH(A787),1))</f>
        <v/>
      </c>
    </row>
    <row r="788" customFormat="false" ht="15" hidden="false" customHeight="false" outlineLevel="0" collapsed="false">
      <c r="A788" s="41"/>
      <c r="B788" s="40"/>
      <c r="C788" s="40"/>
      <c r="D788" s="40"/>
      <c r="E788" s="44"/>
      <c r="F788" s="38" t="str">
        <f aca="false">IF(A788="","",DATE(YEAR(A788),MONTH(A788),1))</f>
        <v/>
      </c>
    </row>
    <row r="789" customFormat="false" ht="15" hidden="false" customHeight="false" outlineLevel="0" collapsed="false">
      <c r="A789" s="41"/>
      <c r="B789" s="40"/>
      <c r="C789" s="40"/>
      <c r="D789" s="40"/>
      <c r="E789" s="44"/>
      <c r="F789" s="38" t="str">
        <f aca="false">IF(A789="","",DATE(YEAR(A789),MONTH(A789),1))</f>
        <v/>
      </c>
    </row>
    <row r="790" customFormat="false" ht="15" hidden="false" customHeight="false" outlineLevel="0" collapsed="false">
      <c r="A790" s="41"/>
      <c r="B790" s="40"/>
      <c r="C790" s="40"/>
      <c r="D790" s="40"/>
      <c r="E790" s="44"/>
      <c r="F790" s="38" t="str">
        <f aca="false">IF(A790="","",DATE(YEAR(A790),MONTH(A790),1))</f>
        <v/>
      </c>
    </row>
    <row r="791" customFormat="false" ht="15" hidden="false" customHeight="false" outlineLevel="0" collapsed="false">
      <c r="A791" s="41"/>
      <c r="B791" s="40"/>
      <c r="C791" s="40"/>
      <c r="D791" s="40"/>
      <c r="E791" s="44"/>
      <c r="F791" s="38" t="str">
        <f aca="false">IF(A791="","",DATE(YEAR(A791),MONTH(A791),1))</f>
        <v/>
      </c>
    </row>
    <row r="792" customFormat="false" ht="15" hidden="false" customHeight="false" outlineLevel="0" collapsed="false">
      <c r="A792" s="41"/>
      <c r="B792" s="40"/>
      <c r="C792" s="40"/>
      <c r="D792" s="40"/>
      <c r="E792" s="44"/>
      <c r="F792" s="38" t="str">
        <f aca="false">IF(A792="","",DATE(YEAR(A792),MONTH(A792),1))</f>
        <v/>
      </c>
    </row>
    <row r="793" customFormat="false" ht="15" hidden="false" customHeight="false" outlineLevel="0" collapsed="false">
      <c r="A793" s="41"/>
      <c r="B793" s="40"/>
      <c r="C793" s="40"/>
      <c r="D793" s="40"/>
      <c r="E793" s="44"/>
      <c r="F793" s="38" t="str">
        <f aca="false">IF(A793="","",DATE(YEAR(A793),MONTH(A793),1))</f>
        <v/>
      </c>
    </row>
    <row r="794" customFormat="false" ht="15" hidden="false" customHeight="false" outlineLevel="0" collapsed="false">
      <c r="A794" s="41"/>
      <c r="B794" s="40"/>
      <c r="C794" s="40"/>
      <c r="D794" s="40"/>
      <c r="E794" s="44"/>
      <c r="F794" s="38" t="str">
        <f aca="false">IF(A794="","",DATE(YEAR(A794),MONTH(A794),1))</f>
        <v/>
      </c>
    </row>
    <row r="795" customFormat="false" ht="15" hidden="false" customHeight="false" outlineLevel="0" collapsed="false">
      <c r="A795" s="41"/>
      <c r="B795" s="40"/>
      <c r="C795" s="40"/>
      <c r="D795" s="40"/>
      <c r="E795" s="44"/>
      <c r="F795" s="38" t="str">
        <f aca="false">IF(A795="","",DATE(YEAR(A795),MONTH(A795),1))</f>
        <v/>
      </c>
    </row>
    <row r="796" customFormat="false" ht="15" hidden="false" customHeight="false" outlineLevel="0" collapsed="false">
      <c r="A796" s="41"/>
      <c r="B796" s="40"/>
      <c r="C796" s="40"/>
      <c r="D796" s="40"/>
      <c r="E796" s="44"/>
      <c r="F796" s="38" t="str">
        <f aca="false">IF(A796="","",DATE(YEAR(A796),MONTH(A796),1))</f>
        <v/>
      </c>
    </row>
    <row r="797" customFormat="false" ht="15" hidden="false" customHeight="false" outlineLevel="0" collapsed="false">
      <c r="A797" s="41"/>
      <c r="B797" s="40"/>
      <c r="C797" s="40"/>
      <c r="D797" s="40"/>
      <c r="E797" s="44"/>
      <c r="F797" s="38" t="str">
        <f aca="false">IF(A797="","",DATE(YEAR(A797),MONTH(A797),1))</f>
        <v/>
      </c>
    </row>
    <row r="798" customFormat="false" ht="15" hidden="false" customHeight="false" outlineLevel="0" collapsed="false">
      <c r="A798" s="41"/>
      <c r="B798" s="40"/>
      <c r="C798" s="40"/>
      <c r="D798" s="40"/>
      <c r="E798" s="44"/>
      <c r="F798" s="38" t="str">
        <f aca="false">IF(A798="","",DATE(YEAR(A798),MONTH(A798),1))</f>
        <v/>
      </c>
    </row>
    <row r="799" customFormat="false" ht="15" hidden="false" customHeight="false" outlineLevel="0" collapsed="false">
      <c r="A799" s="41"/>
      <c r="B799" s="40"/>
      <c r="C799" s="40"/>
      <c r="D799" s="40"/>
      <c r="E799" s="44"/>
      <c r="F799" s="38" t="str">
        <f aca="false">IF(A799="","",DATE(YEAR(A799),MONTH(A799),1))</f>
        <v/>
      </c>
    </row>
    <row r="800" customFormat="false" ht="15" hidden="false" customHeight="false" outlineLevel="0" collapsed="false">
      <c r="A800" s="41"/>
      <c r="B800" s="40"/>
      <c r="C800" s="40"/>
      <c r="D800" s="40"/>
      <c r="E800" s="44"/>
      <c r="F800" s="38" t="str">
        <f aca="false">IF(A800="","",DATE(YEAR(A800),MONTH(A800),1))</f>
        <v/>
      </c>
    </row>
    <row r="801" customFormat="false" ht="15" hidden="false" customHeight="false" outlineLevel="0" collapsed="false">
      <c r="A801" s="41"/>
      <c r="B801" s="40"/>
      <c r="C801" s="40"/>
      <c r="D801" s="40"/>
      <c r="E801" s="44"/>
      <c r="F801" s="38" t="str">
        <f aca="false">IF(A801="","",DATE(YEAR(A801),MONTH(A801),1))</f>
        <v/>
      </c>
    </row>
    <row r="802" customFormat="false" ht="15" hidden="false" customHeight="false" outlineLevel="0" collapsed="false">
      <c r="A802" s="41"/>
      <c r="B802" s="40"/>
      <c r="C802" s="40"/>
      <c r="D802" s="40"/>
      <c r="E802" s="44"/>
      <c r="F802" s="38" t="str">
        <f aca="false">IF(A802="","",DATE(YEAR(A802),MONTH(A802),1))</f>
        <v/>
      </c>
    </row>
    <row r="803" customFormat="false" ht="15" hidden="false" customHeight="false" outlineLevel="0" collapsed="false">
      <c r="A803" s="41"/>
      <c r="B803" s="40"/>
      <c r="C803" s="40"/>
      <c r="D803" s="40"/>
      <c r="E803" s="44"/>
      <c r="F803" s="38" t="str">
        <f aca="false">IF(A803="","",DATE(YEAR(A803),MONTH(A803),1))</f>
        <v/>
      </c>
    </row>
    <row r="804" customFormat="false" ht="15" hidden="false" customHeight="false" outlineLevel="0" collapsed="false">
      <c r="A804" s="41"/>
      <c r="B804" s="40"/>
      <c r="C804" s="40"/>
      <c r="D804" s="40"/>
      <c r="E804" s="44"/>
      <c r="F804" s="38" t="str">
        <f aca="false">IF(A804="","",DATE(YEAR(A804),MONTH(A804),1))</f>
        <v/>
      </c>
    </row>
    <row r="805" customFormat="false" ht="15" hidden="false" customHeight="false" outlineLevel="0" collapsed="false">
      <c r="A805" s="41"/>
      <c r="B805" s="40"/>
      <c r="C805" s="40"/>
      <c r="D805" s="40"/>
      <c r="E805" s="44"/>
      <c r="F805" s="38" t="str">
        <f aca="false">IF(A805="","",DATE(YEAR(A805),MONTH(A805),1))</f>
        <v/>
      </c>
    </row>
    <row r="806" customFormat="false" ht="15" hidden="false" customHeight="false" outlineLevel="0" collapsed="false">
      <c r="A806" s="41"/>
      <c r="B806" s="40"/>
      <c r="C806" s="40"/>
      <c r="D806" s="40"/>
      <c r="E806" s="44"/>
      <c r="F806" s="38" t="str">
        <f aca="false">IF(A806="","",DATE(YEAR(A806),MONTH(A806),1))</f>
        <v/>
      </c>
    </row>
    <row r="807" customFormat="false" ht="15" hidden="false" customHeight="false" outlineLevel="0" collapsed="false">
      <c r="A807" s="41"/>
      <c r="B807" s="40"/>
      <c r="C807" s="40"/>
      <c r="D807" s="40"/>
      <c r="E807" s="44"/>
      <c r="F807" s="38" t="str">
        <f aca="false">IF(A807="","",DATE(YEAR(A807),MONTH(A807),1))</f>
        <v/>
      </c>
    </row>
    <row r="808" customFormat="false" ht="15" hidden="false" customHeight="false" outlineLevel="0" collapsed="false">
      <c r="A808" s="41"/>
      <c r="B808" s="40"/>
      <c r="C808" s="40"/>
      <c r="D808" s="40"/>
      <c r="E808" s="44"/>
      <c r="F808" s="38" t="str">
        <f aca="false">IF(A808="","",DATE(YEAR(A808),MONTH(A808),1))</f>
        <v/>
      </c>
    </row>
    <row r="809" customFormat="false" ht="15" hidden="false" customHeight="false" outlineLevel="0" collapsed="false">
      <c r="A809" s="41"/>
      <c r="B809" s="40"/>
      <c r="C809" s="40"/>
      <c r="D809" s="40"/>
      <c r="E809" s="44"/>
      <c r="F809" s="38" t="str">
        <f aca="false">IF(A809="","",DATE(YEAR(A809),MONTH(A809),1))</f>
        <v/>
      </c>
    </row>
    <row r="810" customFormat="false" ht="15" hidden="false" customHeight="false" outlineLevel="0" collapsed="false">
      <c r="A810" s="41"/>
      <c r="B810" s="40"/>
      <c r="C810" s="40"/>
      <c r="D810" s="40"/>
      <c r="E810" s="44"/>
      <c r="F810" s="38" t="str">
        <f aca="false">IF(A810="","",DATE(YEAR(A810),MONTH(A810),1))</f>
        <v/>
      </c>
    </row>
    <row r="811" customFormat="false" ht="15" hidden="false" customHeight="false" outlineLevel="0" collapsed="false">
      <c r="A811" s="41"/>
      <c r="B811" s="40"/>
      <c r="C811" s="40"/>
      <c r="D811" s="40"/>
      <c r="E811" s="44"/>
      <c r="F811" s="38" t="str">
        <f aca="false">IF(A811="","",DATE(YEAR(A811),MONTH(A811),1))</f>
        <v/>
      </c>
    </row>
    <row r="812" customFormat="false" ht="15" hidden="false" customHeight="false" outlineLevel="0" collapsed="false">
      <c r="A812" s="41"/>
      <c r="B812" s="40"/>
      <c r="C812" s="40"/>
      <c r="D812" s="40"/>
      <c r="E812" s="44"/>
      <c r="F812" s="38" t="str">
        <f aca="false">IF(A812="","",DATE(YEAR(A812),MONTH(A812),1))</f>
        <v/>
      </c>
    </row>
    <row r="813" customFormat="false" ht="15" hidden="false" customHeight="false" outlineLevel="0" collapsed="false">
      <c r="A813" s="41"/>
      <c r="B813" s="40"/>
      <c r="C813" s="40"/>
      <c r="D813" s="40"/>
      <c r="E813" s="44"/>
      <c r="F813" s="38" t="str">
        <f aca="false">IF(A813="","",DATE(YEAR(A813),MONTH(A813),1))</f>
        <v/>
      </c>
    </row>
    <row r="814" customFormat="false" ht="15" hidden="false" customHeight="false" outlineLevel="0" collapsed="false">
      <c r="A814" s="41"/>
      <c r="B814" s="40"/>
      <c r="C814" s="40"/>
      <c r="D814" s="40"/>
      <c r="E814" s="44"/>
      <c r="F814" s="38" t="str">
        <f aca="false">IF(A814="","",DATE(YEAR(A814),MONTH(A814),1))</f>
        <v/>
      </c>
    </row>
    <row r="815" customFormat="false" ht="15" hidden="false" customHeight="false" outlineLevel="0" collapsed="false">
      <c r="A815" s="41"/>
      <c r="B815" s="40"/>
      <c r="C815" s="40"/>
      <c r="D815" s="40"/>
      <c r="E815" s="44"/>
      <c r="F815" s="38" t="str">
        <f aca="false">IF(A815="","",DATE(YEAR(A815),MONTH(A815),1))</f>
        <v/>
      </c>
    </row>
    <row r="816" customFormat="false" ht="15" hidden="false" customHeight="false" outlineLevel="0" collapsed="false">
      <c r="A816" s="41"/>
      <c r="B816" s="40"/>
      <c r="C816" s="40"/>
      <c r="D816" s="40"/>
      <c r="E816" s="44"/>
      <c r="F816" s="38" t="str">
        <f aca="false">IF(A816="","",DATE(YEAR(A816),MONTH(A816),1))</f>
        <v/>
      </c>
    </row>
    <row r="817" customFormat="false" ht="15" hidden="false" customHeight="false" outlineLevel="0" collapsed="false">
      <c r="A817" s="41"/>
      <c r="B817" s="40"/>
      <c r="C817" s="40"/>
      <c r="D817" s="40"/>
      <c r="E817" s="44"/>
      <c r="F817" s="38" t="str">
        <f aca="false">IF(A817="","",DATE(YEAR(A817),MONTH(A817),1))</f>
        <v/>
      </c>
    </row>
    <row r="818" customFormat="false" ht="15" hidden="false" customHeight="false" outlineLevel="0" collapsed="false">
      <c r="A818" s="41"/>
      <c r="B818" s="40"/>
      <c r="C818" s="40"/>
      <c r="D818" s="40"/>
      <c r="E818" s="44"/>
      <c r="F818" s="38" t="str">
        <f aca="false">IF(A818="","",DATE(YEAR(A818),MONTH(A818),1))</f>
        <v/>
      </c>
    </row>
    <row r="819" customFormat="false" ht="15" hidden="false" customHeight="false" outlineLevel="0" collapsed="false">
      <c r="A819" s="41"/>
      <c r="B819" s="40"/>
      <c r="C819" s="40"/>
      <c r="D819" s="40"/>
      <c r="E819" s="44"/>
      <c r="F819" s="38" t="str">
        <f aca="false">IF(A819="","",DATE(YEAR(A819),MONTH(A819),1))</f>
        <v/>
      </c>
    </row>
    <row r="820" customFormat="false" ht="15" hidden="false" customHeight="false" outlineLevel="0" collapsed="false">
      <c r="A820" s="41"/>
      <c r="B820" s="40"/>
      <c r="C820" s="40"/>
      <c r="D820" s="40"/>
      <c r="E820" s="44"/>
      <c r="F820" s="38" t="str">
        <f aca="false">IF(A820="","",DATE(YEAR(A820),MONTH(A820),1))</f>
        <v/>
      </c>
    </row>
    <row r="821" customFormat="false" ht="15" hidden="false" customHeight="false" outlineLevel="0" collapsed="false">
      <c r="A821" s="41"/>
      <c r="B821" s="40"/>
      <c r="C821" s="40"/>
      <c r="D821" s="40"/>
      <c r="E821" s="44"/>
      <c r="F821" s="38" t="str">
        <f aca="false">IF(A821="","",DATE(YEAR(A821),MONTH(A821),1))</f>
        <v/>
      </c>
    </row>
    <row r="822" customFormat="false" ht="15" hidden="false" customHeight="false" outlineLevel="0" collapsed="false">
      <c r="A822" s="41"/>
      <c r="B822" s="40"/>
      <c r="C822" s="40"/>
      <c r="D822" s="40"/>
      <c r="E822" s="44"/>
      <c r="F822" s="38" t="str">
        <f aca="false">IF(A822="","",DATE(YEAR(A822),MONTH(A822),1))</f>
        <v/>
      </c>
    </row>
    <row r="823" customFormat="false" ht="15" hidden="false" customHeight="false" outlineLevel="0" collapsed="false">
      <c r="A823" s="41"/>
      <c r="B823" s="40"/>
      <c r="C823" s="40"/>
      <c r="D823" s="40"/>
      <c r="E823" s="44"/>
      <c r="F823" s="38" t="str">
        <f aca="false">IF(A823="","",DATE(YEAR(A823),MONTH(A823),1))</f>
        <v/>
      </c>
    </row>
    <row r="824" customFormat="false" ht="15" hidden="false" customHeight="false" outlineLevel="0" collapsed="false">
      <c r="A824" s="41"/>
      <c r="B824" s="40"/>
      <c r="C824" s="40"/>
      <c r="D824" s="40"/>
      <c r="E824" s="44"/>
      <c r="F824" s="38" t="str">
        <f aca="false">IF(A824="","",DATE(YEAR(A824),MONTH(A824),1))</f>
        <v/>
      </c>
    </row>
    <row r="825" customFormat="false" ht="15" hidden="false" customHeight="false" outlineLevel="0" collapsed="false">
      <c r="A825" s="41"/>
      <c r="B825" s="40"/>
      <c r="C825" s="40"/>
      <c r="D825" s="40"/>
      <c r="E825" s="44"/>
      <c r="F825" s="38" t="str">
        <f aca="false">IF(A825="","",DATE(YEAR(A825),MONTH(A825),1))</f>
        <v/>
      </c>
    </row>
    <row r="826" customFormat="false" ht="15" hidden="false" customHeight="false" outlineLevel="0" collapsed="false">
      <c r="A826" s="41"/>
      <c r="B826" s="40"/>
      <c r="C826" s="40"/>
      <c r="D826" s="40"/>
      <c r="E826" s="44"/>
      <c r="F826" s="38" t="str">
        <f aca="false">IF(A826="","",DATE(YEAR(A826),MONTH(A826),1))</f>
        <v/>
      </c>
    </row>
    <row r="827" customFormat="false" ht="15" hidden="false" customHeight="false" outlineLevel="0" collapsed="false">
      <c r="A827" s="41"/>
      <c r="B827" s="40"/>
      <c r="C827" s="40"/>
      <c r="D827" s="40"/>
      <c r="E827" s="44"/>
      <c r="F827" s="38" t="str">
        <f aca="false">IF(A827="","",DATE(YEAR(A827),MONTH(A827),1))</f>
        <v/>
      </c>
    </row>
    <row r="828" customFormat="false" ht="15" hidden="false" customHeight="false" outlineLevel="0" collapsed="false">
      <c r="A828" s="41"/>
      <c r="B828" s="40"/>
      <c r="C828" s="40"/>
      <c r="D828" s="40"/>
      <c r="E828" s="44"/>
      <c r="F828" s="38" t="str">
        <f aca="false">IF(A828="","",DATE(YEAR(A828),MONTH(A828),1))</f>
        <v/>
      </c>
    </row>
    <row r="829" customFormat="false" ht="15" hidden="false" customHeight="false" outlineLevel="0" collapsed="false">
      <c r="A829" s="41"/>
      <c r="B829" s="40"/>
      <c r="C829" s="40"/>
      <c r="D829" s="40"/>
      <c r="E829" s="44"/>
      <c r="F829" s="38" t="str">
        <f aca="false">IF(A829="","",DATE(YEAR(A829),MONTH(A829),1))</f>
        <v/>
      </c>
    </row>
    <row r="830" customFormat="false" ht="15" hidden="false" customHeight="false" outlineLevel="0" collapsed="false">
      <c r="A830" s="41"/>
      <c r="B830" s="40"/>
      <c r="C830" s="40"/>
      <c r="D830" s="40"/>
      <c r="E830" s="44"/>
      <c r="F830" s="38" t="str">
        <f aca="false">IF(A830="","",DATE(YEAR(A830),MONTH(A830),1))</f>
        <v/>
      </c>
    </row>
    <row r="831" customFormat="false" ht="15" hidden="false" customHeight="false" outlineLevel="0" collapsed="false">
      <c r="A831" s="41"/>
      <c r="B831" s="40"/>
      <c r="C831" s="40"/>
      <c r="D831" s="40"/>
      <c r="E831" s="44"/>
      <c r="F831" s="38" t="str">
        <f aca="false">IF(A831="","",DATE(YEAR(A831),MONTH(A831),1))</f>
        <v/>
      </c>
    </row>
    <row r="832" customFormat="false" ht="15" hidden="false" customHeight="false" outlineLevel="0" collapsed="false">
      <c r="A832" s="41"/>
      <c r="B832" s="40"/>
      <c r="C832" s="40"/>
      <c r="D832" s="40"/>
      <c r="E832" s="44"/>
      <c r="F832" s="38" t="str">
        <f aca="false">IF(A832="","",DATE(YEAR(A832),MONTH(A832),1))</f>
        <v/>
      </c>
    </row>
    <row r="833" customFormat="false" ht="15" hidden="false" customHeight="false" outlineLevel="0" collapsed="false">
      <c r="A833" s="41"/>
      <c r="B833" s="40"/>
      <c r="C833" s="40"/>
      <c r="D833" s="40"/>
      <c r="E833" s="44"/>
      <c r="F833" s="38" t="str">
        <f aca="false">IF(A833="","",DATE(YEAR(A833),MONTH(A833),1))</f>
        <v/>
      </c>
    </row>
    <row r="834" customFormat="false" ht="15" hidden="false" customHeight="false" outlineLevel="0" collapsed="false">
      <c r="A834" s="41"/>
      <c r="B834" s="40"/>
      <c r="C834" s="40"/>
      <c r="D834" s="40"/>
      <c r="E834" s="44"/>
      <c r="F834" s="38" t="str">
        <f aca="false">IF(A834="","",DATE(YEAR(A834),MONTH(A834),1))</f>
        <v/>
      </c>
    </row>
    <row r="835" customFormat="false" ht="15" hidden="false" customHeight="false" outlineLevel="0" collapsed="false">
      <c r="A835" s="41"/>
      <c r="B835" s="40"/>
      <c r="C835" s="40"/>
      <c r="D835" s="40"/>
      <c r="E835" s="44"/>
      <c r="F835" s="38" t="str">
        <f aca="false">IF(A835="","",DATE(YEAR(A835),MONTH(A835),1))</f>
        <v/>
      </c>
    </row>
    <row r="836" customFormat="false" ht="15" hidden="false" customHeight="false" outlineLevel="0" collapsed="false">
      <c r="A836" s="41"/>
      <c r="B836" s="40"/>
      <c r="C836" s="40"/>
      <c r="D836" s="40"/>
      <c r="E836" s="44"/>
      <c r="F836" s="38" t="str">
        <f aca="false">IF(A836="","",DATE(YEAR(A836),MONTH(A836),1))</f>
        <v/>
      </c>
    </row>
    <row r="837" customFormat="false" ht="15" hidden="false" customHeight="false" outlineLevel="0" collapsed="false">
      <c r="A837" s="41"/>
      <c r="B837" s="40"/>
      <c r="C837" s="40"/>
      <c r="D837" s="40"/>
      <c r="E837" s="44"/>
      <c r="F837" s="38" t="str">
        <f aca="false">IF(A837="","",DATE(YEAR(A837),MONTH(A837),1))</f>
        <v/>
      </c>
    </row>
    <row r="838" customFormat="false" ht="15" hidden="false" customHeight="false" outlineLevel="0" collapsed="false">
      <c r="A838" s="41"/>
      <c r="B838" s="40"/>
      <c r="C838" s="40"/>
      <c r="D838" s="40"/>
      <c r="E838" s="44"/>
      <c r="F838" s="38" t="str">
        <f aca="false">IF(A838="","",DATE(YEAR(A838),MONTH(A838),1))</f>
        <v/>
      </c>
    </row>
    <row r="839" customFormat="false" ht="15" hidden="false" customHeight="false" outlineLevel="0" collapsed="false">
      <c r="A839" s="41"/>
      <c r="B839" s="40"/>
      <c r="C839" s="40"/>
      <c r="D839" s="40"/>
      <c r="E839" s="44"/>
      <c r="F839" s="38" t="str">
        <f aca="false">IF(A839="","",DATE(YEAR(A839),MONTH(A839),1))</f>
        <v/>
      </c>
    </row>
    <row r="840" customFormat="false" ht="15" hidden="false" customHeight="false" outlineLevel="0" collapsed="false">
      <c r="A840" s="41"/>
      <c r="B840" s="40"/>
      <c r="C840" s="40"/>
      <c r="D840" s="40"/>
      <c r="E840" s="44"/>
      <c r="F840" s="38" t="str">
        <f aca="false">IF(A840="","",DATE(YEAR(A840),MONTH(A840),1))</f>
        <v/>
      </c>
    </row>
    <row r="841" customFormat="false" ht="15" hidden="false" customHeight="false" outlineLevel="0" collapsed="false">
      <c r="A841" s="41"/>
      <c r="B841" s="40"/>
      <c r="C841" s="40"/>
      <c r="D841" s="40"/>
      <c r="E841" s="44"/>
      <c r="F841" s="38" t="str">
        <f aca="false">IF(A841="","",DATE(YEAR(A841),MONTH(A841),1))</f>
        <v/>
      </c>
    </row>
    <row r="842" customFormat="false" ht="15" hidden="false" customHeight="false" outlineLevel="0" collapsed="false">
      <c r="A842" s="41"/>
      <c r="B842" s="40"/>
      <c r="C842" s="40"/>
      <c r="D842" s="40"/>
      <c r="E842" s="44"/>
      <c r="F842" s="38" t="str">
        <f aca="false">IF(A842="","",DATE(YEAR(A842),MONTH(A842),1))</f>
        <v/>
      </c>
    </row>
    <row r="843" customFormat="false" ht="15" hidden="false" customHeight="false" outlineLevel="0" collapsed="false">
      <c r="A843" s="41"/>
      <c r="B843" s="40"/>
      <c r="C843" s="40"/>
      <c r="D843" s="40"/>
      <c r="E843" s="44"/>
      <c r="F843" s="38" t="str">
        <f aca="false">IF(A843="","",DATE(YEAR(A843),MONTH(A843),1))</f>
        <v/>
      </c>
    </row>
    <row r="844" customFormat="false" ht="15" hidden="false" customHeight="false" outlineLevel="0" collapsed="false">
      <c r="A844" s="41"/>
      <c r="B844" s="40"/>
      <c r="C844" s="40"/>
      <c r="D844" s="40"/>
      <c r="E844" s="44"/>
      <c r="F844" s="38" t="str">
        <f aca="false">IF(A844="","",DATE(YEAR(A844),MONTH(A844),1))</f>
        <v/>
      </c>
    </row>
    <row r="845" customFormat="false" ht="15" hidden="false" customHeight="false" outlineLevel="0" collapsed="false">
      <c r="A845" s="41"/>
      <c r="B845" s="40"/>
      <c r="C845" s="40"/>
      <c r="D845" s="40"/>
      <c r="E845" s="44"/>
      <c r="F845" s="38" t="str">
        <f aca="false">IF(A845="","",DATE(YEAR(A845),MONTH(A845),1))</f>
        <v/>
      </c>
    </row>
    <row r="846" customFormat="false" ht="15" hidden="false" customHeight="false" outlineLevel="0" collapsed="false">
      <c r="A846" s="41"/>
      <c r="B846" s="40"/>
      <c r="C846" s="40"/>
      <c r="D846" s="40"/>
      <c r="E846" s="44"/>
      <c r="F846" s="38" t="str">
        <f aca="false">IF(A846="","",DATE(YEAR(A846),MONTH(A846),1))</f>
        <v/>
      </c>
    </row>
    <row r="847" customFormat="false" ht="15" hidden="false" customHeight="false" outlineLevel="0" collapsed="false">
      <c r="A847" s="41"/>
      <c r="B847" s="40"/>
      <c r="C847" s="40"/>
      <c r="D847" s="40"/>
      <c r="E847" s="44"/>
      <c r="F847" s="38" t="str">
        <f aca="false">IF(A847="","",DATE(YEAR(A847),MONTH(A847),1))</f>
        <v/>
      </c>
    </row>
    <row r="848" customFormat="false" ht="15" hidden="false" customHeight="false" outlineLevel="0" collapsed="false">
      <c r="A848" s="41"/>
      <c r="B848" s="40"/>
      <c r="C848" s="40"/>
      <c r="D848" s="40"/>
      <c r="E848" s="44"/>
      <c r="F848" s="38" t="str">
        <f aca="false">IF(A848="","",DATE(YEAR(A848),MONTH(A848),1))</f>
        <v/>
      </c>
    </row>
    <row r="849" customFormat="false" ht="15" hidden="false" customHeight="false" outlineLevel="0" collapsed="false">
      <c r="A849" s="41"/>
      <c r="B849" s="40"/>
      <c r="C849" s="40"/>
      <c r="D849" s="40"/>
      <c r="E849" s="44"/>
      <c r="F849" s="38" t="str">
        <f aca="false">IF(A849="","",DATE(YEAR(A849),MONTH(A849),1))</f>
        <v/>
      </c>
    </row>
    <row r="850" customFormat="false" ht="15" hidden="false" customHeight="false" outlineLevel="0" collapsed="false">
      <c r="A850" s="41"/>
      <c r="B850" s="40"/>
      <c r="C850" s="40"/>
      <c r="D850" s="40"/>
      <c r="E850" s="44"/>
      <c r="F850" s="38" t="str">
        <f aca="false">IF(A850="","",DATE(YEAR(A850),MONTH(A850),1))</f>
        <v/>
      </c>
    </row>
    <row r="851" customFormat="false" ht="15" hidden="false" customHeight="false" outlineLevel="0" collapsed="false">
      <c r="A851" s="41"/>
      <c r="B851" s="40"/>
      <c r="C851" s="40"/>
      <c r="D851" s="40"/>
      <c r="E851" s="44"/>
      <c r="F851" s="38" t="str">
        <f aca="false">IF(A851="","",DATE(YEAR(A851),MONTH(A851),1))</f>
        <v/>
      </c>
    </row>
    <row r="852" customFormat="false" ht="15" hidden="false" customHeight="false" outlineLevel="0" collapsed="false">
      <c r="A852" s="41"/>
      <c r="B852" s="40"/>
      <c r="C852" s="40"/>
      <c r="D852" s="40"/>
      <c r="E852" s="44"/>
      <c r="F852" s="38" t="str">
        <f aca="false">IF(A852="","",DATE(YEAR(A852),MONTH(A852),1))</f>
        <v/>
      </c>
    </row>
    <row r="853" customFormat="false" ht="15" hidden="false" customHeight="false" outlineLevel="0" collapsed="false">
      <c r="A853" s="41"/>
      <c r="B853" s="40"/>
      <c r="C853" s="40"/>
      <c r="D853" s="40"/>
      <c r="E853" s="44"/>
      <c r="F853" s="38" t="str">
        <f aca="false">IF(A853="","",DATE(YEAR(A853),MONTH(A853),1))</f>
        <v/>
      </c>
    </row>
    <row r="854" customFormat="false" ht="15" hidden="false" customHeight="false" outlineLevel="0" collapsed="false">
      <c r="A854" s="41"/>
      <c r="B854" s="40"/>
      <c r="C854" s="40"/>
      <c r="D854" s="40"/>
      <c r="E854" s="44"/>
      <c r="F854" s="38" t="str">
        <f aca="false">IF(A854="","",DATE(YEAR(A854),MONTH(A854),1))</f>
        <v/>
      </c>
    </row>
    <row r="855" customFormat="false" ht="15" hidden="false" customHeight="false" outlineLevel="0" collapsed="false">
      <c r="A855" s="41"/>
      <c r="B855" s="40"/>
      <c r="C855" s="40"/>
      <c r="D855" s="40"/>
      <c r="E855" s="44"/>
      <c r="F855" s="38" t="str">
        <f aca="false">IF(A855="","",DATE(YEAR(A855),MONTH(A855),1))</f>
        <v/>
      </c>
    </row>
    <row r="856" customFormat="false" ht="15" hidden="false" customHeight="false" outlineLevel="0" collapsed="false">
      <c r="A856" s="41"/>
      <c r="B856" s="40"/>
      <c r="C856" s="40"/>
      <c r="D856" s="40"/>
      <c r="E856" s="44"/>
      <c r="F856" s="38" t="str">
        <f aca="false">IF(A856="","",DATE(YEAR(A856),MONTH(A856),1))</f>
        <v/>
      </c>
    </row>
    <row r="857" customFormat="false" ht="15" hidden="false" customHeight="false" outlineLevel="0" collapsed="false">
      <c r="A857" s="41"/>
      <c r="B857" s="40"/>
      <c r="C857" s="40"/>
      <c r="D857" s="40"/>
      <c r="E857" s="44"/>
      <c r="F857" s="38" t="str">
        <f aca="false">IF(A857="","",DATE(YEAR(A857),MONTH(A857),1))</f>
        <v/>
      </c>
    </row>
    <row r="858" customFormat="false" ht="15" hidden="false" customHeight="false" outlineLevel="0" collapsed="false">
      <c r="A858" s="41"/>
      <c r="B858" s="40"/>
      <c r="C858" s="40"/>
      <c r="D858" s="40"/>
      <c r="E858" s="44"/>
      <c r="F858" s="38" t="str">
        <f aca="false">IF(A858="","",DATE(YEAR(A858),MONTH(A858),1))</f>
        <v/>
      </c>
    </row>
    <row r="859" customFormat="false" ht="15" hidden="false" customHeight="false" outlineLevel="0" collapsed="false">
      <c r="A859" s="41"/>
      <c r="B859" s="40"/>
      <c r="C859" s="40"/>
      <c r="D859" s="40"/>
      <c r="E859" s="44"/>
      <c r="F859" s="38" t="str">
        <f aca="false">IF(A859="","",DATE(YEAR(A859),MONTH(A859),1))</f>
        <v/>
      </c>
    </row>
    <row r="860" customFormat="false" ht="15" hidden="false" customHeight="false" outlineLevel="0" collapsed="false">
      <c r="A860" s="41"/>
      <c r="B860" s="40"/>
      <c r="C860" s="40"/>
      <c r="D860" s="40"/>
      <c r="E860" s="44"/>
      <c r="F860" s="38" t="str">
        <f aca="false">IF(A860="","",DATE(YEAR(A860),MONTH(A860),1))</f>
        <v/>
      </c>
    </row>
    <row r="861" customFormat="false" ht="15" hidden="false" customHeight="false" outlineLevel="0" collapsed="false">
      <c r="A861" s="41"/>
      <c r="B861" s="40"/>
      <c r="C861" s="40"/>
      <c r="D861" s="40"/>
      <c r="E861" s="44"/>
      <c r="F861" s="38" t="str">
        <f aca="false">IF(A861="","",DATE(YEAR(A861),MONTH(A861),1))</f>
        <v/>
      </c>
    </row>
    <row r="862" customFormat="false" ht="15" hidden="false" customHeight="false" outlineLevel="0" collapsed="false">
      <c r="A862" s="41"/>
      <c r="B862" s="40"/>
      <c r="C862" s="40"/>
      <c r="D862" s="40"/>
      <c r="E862" s="44"/>
      <c r="F862" s="38" t="str">
        <f aca="false">IF(A862="","",DATE(YEAR(A862),MONTH(A862),1))</f>
        <v/>
      </c>
    </row>
    <row r="863" customFormat="false" ht="15" hidden="false" customHeight="false" outlineLevel="0" collapsed="false">
      <c r="A863" s="41"/>
      <c r="B863" s="40"/>
      <c r="C863" s="40"/>
      <c r="D863" s="40"/>
      <c r="E863" s="44"/>
      <c r="F863" s="38" t="str">
        <f aca="false">IF(A863="","",DATE(YEAR(A863),MONTH(A863),1))</f>
        <v/>
      </c>
    </row>
    <row r="864" customFormat="false" ht="15" hidden="false" customHeight="false" outlineLevel="0" collapsed="false">
      <c r="A864" s="41"/>
      <c r="B864" s="40"/>
      <c r="C864" s="40"/>
      <c r="D864" s="40"/>
      <c r="E864" s="44"/>
      <c r="F864" s="38" t="str">
        <f aca="false">IF(A864="","",DATE(YEAR(A864),MONTH(A864),1))</f>
        <v/>
      </c>
    </row>
    <row r="865" customFormat="false" ht="15" hidden="false" customHeight="false" outlineLevel="0" collapsed="false">
      <c r="A865" s="41"/>
      <c r="B865" s="40"/>
      <c r="C865" s="40"/>
      <c r="D865" s="40"/>
      <c r="E865" s="44"/>
      <c r="F865" s="38" t="str">
        <f aca="false">IF(A865="","",DATE(YEAR(A865),MONTH(A865),1))</f>
        <v/>
      </c>
    </row>
    <row r="866" customFormat="false" ht="15" hidden="false" customHeight="false" outlineLevel="0" collapsed="false">
      <c r="A866" s="41"/>
      <c r="B866" s="40"/>
      <c r="C866" s="40"/>
      <c r="D866" s="40"/>
      <c r="E866" s="44"/>
      <c r="F866" s="38" t="str">
        <f aca="false">IF(A866="","",DATE(YEAR(A866),MONTH(A866),1))</f>
        <v/>
      </c>
    </row>
    <row r="867" customFormat="false" ht="15" hidden="false" customHeight="false" outlineLevel="0" collapsed="false">
      <c r="A867" s="41"/>
      <c r="B867" s="40"/>
      <c r="C867" s="40"/>
      <c r="D867" s="40"/>
      <c r="E867" s="44"/>
      <c r="F867" s="38" t="str">
        <f aca="false">IF(A867="","",DATE(YEAR(A867),MONTH(A867),1))</f>
        <v/>
      </c>
    </row>
    <row r="868" customFormat="false" ht="15" hidden="false" customHeight="false" outlineLevel="0" collapsed="false">
      <c r="A868" s="41"/>
      <c r="B868" s="40"/>
      <c r="C868" s="40"/>
      <c r="D868" s="40"/>
      <c r="E868" s="44"/>
      <c r="F868" s="38" t="str">
        <f aca="false">IF(A868="","",DATE(YEAR(A868),MONTH(A868),1))</f>
        <v/>
      </c>
    </row>
    <row r="869" customFormat="false" ht="15" hidden="false" customHeight="false" outlineLevel="0" collapsed="false">
      <c r="A869" s="41"/>
      <c r="B869" s="40"/>
      <c r="C869" s="40"/>
      <c r="D869" s="40"/>
      <c r="E869" s="44"/>
      <c r="F869" s="38" t="str">
        <f aca="false">IF(A869="","",DATE(YEAR(A869),MONTH(A869),1))</f>
        <v/>
      </c>
    </row>
    <row r="870" customFormat="false" ht="15" hidden="false" customHeight="false" outlineLevel="0" collapsed="false">
      <c r="A870" s="41"/>
      <c r="B870" s="40"/>
      <c r="C870" s="40"/>
      <c r="D870" s="40"/>
      <c r="E870" s="44"/>
      <c r="F870" s="38" t="str">
        <f aca="false">IF(A870="","",DATE(YEAR(A870),MONTH(A870),1))</f>
        <v/>
      </c>
    </row>
    <row r="871" customFormat="false" ht="15" hidden="false" customHeight="false" outlineLevel="0" collapsed="false">
      <c r="A871" s="41"/>
      <c r="B871" s="40"/>
      <c r="C871" s="40"/>
      <c r="D871" s="40"/>
      <c r="E871" s="44"/>
      <c r="F871" s="38" t="str">
        <f aca="false">IF(A871="","",DATE(YEAR(A871),MONTH(A871),1))</f>
        <v/>
      </c>
    </row>
    <row r="872" customFormat="false" ht="15" hidden="false" customHeight="false" outlineLevel="0" collapsed="false">
      <c r="A872" s="41"/>
      <c r="B872" s="40"/>
      <c r="C872" s="40"/>
      <c r="D872" s="40"/>
      <c r="E872" s="44"/>
      <c r="F872" s="38" t="str">
        <f aca="false">IF(A872="","",DATE(YEAR(A872),MONTH(A872),1))</f>
        <v/>
      </c>
    </row>
    <row r="873" customFormat="false" ht="15" hidden="false" customHeight="false" outlineLevel="0" collapsed="false">
      <c r="A873" s="41"/>
      <c r="B873" s="40"/>
      <c r="C873" s="40"/>
      <c r="D873" s="40"/>
      <c r="E873" s="44"/>
      <c r="F873" s="38" t="str">
        <f aca="false">IF(A873="","",DATE(YEAR(A873),MONTH(A873),1))</f>
        <v/>
      </c>
    </row>
    <row r="874" customFormat="false" ht="15" hidden="false" customHeight="false" outlineLevel="0" collapsed="false">
      <c r="A874" s="41"/>
      <c r="B874" s="40"/>
      <c r="C874" s="40"/>
      <c r="D874" s="40"/>
      <c r="E874" s="44"/>
      <c r="F874" s="38" t="str">
        <f aca="false">IF(A874="","",DATE(YEAR(A874),MONTH(A874),1))</f>
        <v/>
      </c>
    </row>
    <row r="875" customFormat="false" ht="15" hidden="false" customHeight="false" outlineLevel="0" collapsed="false">
      <c r="A875" s="41"/>
      <c r="B875" s="40"/>
      <c r="C875" s="40"/>
      <c r="D875" s="40"/>
      <c r="E875" s="44"/>
      <c r="F875" s="38" t="str">
        <f aca="false">IF(A875="","",DATE(YEAR(A875),MONTH(A875),1))</f>
        <v/>
      </c>
    </row>
    <row r="876" customFormat="false" ht="15" hidden="false" customHeight="false" outlineLevel="0" collapsed="false">
      <c r="A876" s="41"/>
      <c r="B876" s="40"/>
      <c r="C876" s="40"/>
      <c r="D876" s="40"/>
      <c r="E876" s="44"/>
      <c r="F876" s="38" t="str">
        <f aca="false">IF(A876="","",DATE(YEAR(A876),MONTH(A876),1))</f>
        <v/>
      </c>
    </row>
    <row r="877" customFormat="false" ht="15" hidden="false" customHeight="false" outlineLevel="0" collapsed="false">
      <c r="A877" s="41"/>
      <c r="B877" s="40"/>
      <c r="C877" s="40"/>
      <c r="D877" s="40"/>
      <c r="E877" s="44"/>
      <c r="F877" s="38" t="str">
        <f aca="false">IF(A877="","",DATE(YEAR(A877),MONTH(A877),1))</f>
        <v/>
      </c>
    </row>
    <row r="878" customFormat="false" ht="15" hidden="false" customHeight="false" outlineLevel="0" collapsed="false">
      <c r="A878" s="41"/>
      <c r="B878" s="40"/>
      <c r="C878" s="40"/>
      <c r="D878" s="40"/>
      <c r="E878" s="44"/>
      <c r="F878" s="38" t="str">
        <f aca="false">IF(A878="","",DATE(YEAR(A878),MONTH(A878),1))</f>
        <v/>
      </c>
    </row>
    <row r="879" customFormat="false" ht="15" hidden="false" customHeight="false" outlineLevel="0" collapsed="false">
      <c r="A879" s="41"/>
      <c r="B879" s="40"/>
      <c r="C879" s="40"/>
      <c r="D879" s="40"/>
      <c r="E879" s="44"/>
      <c r="F879" s="38" t="str">
        <f aca="false">IF(A879="","",DATE(YEAR(A879),MONTH(A879),1))</f>
        <v/>
      </c>
    </row>
    <row r="880" customFormat="false" ht="15" hidden="false" customHeight="false" outlineLevel="0" collapsed="false">
      <c r="A880" s="41"/>
      <c r="B880" s="40"/>
      <c r="C880" s="40"/>
      <c r="D880" s="40"/>
      <c r="E880" s="44"/>
      <c r="F880" s="38" t="str">
        <f aca="false">IF(A880="","",DATE(YEAR(A880),MONTH(A880),1))</f>
        <v/>
      </c>
    </row>
    <row r="881" customFormat="false" ht="15" hidden="false" customHeight="false" outlineLevel="0" collapsed="false">
      <c r="A881" s="41"/>
      <c r="B881" s="40"/>
      <c r="C881" s="40"/>
      <c r="D881" s="40"/>
      <c r="E881" s="44"/>
      <c r="F881" s="38" t="str">
        <f aca="false">IF(A881="","",DATE(YEAR(A881),MONTH(A881),1))</f>
        <v/>
      </c>
    </row>
    <row r="882" customFormat="false" ht="15" hidden="false" customHeight="false" outlineLevel="0" collapsed="false">
      <c r="A882" s="41"/>
      <c r="B882" s="40"/>
      <c r="C882" s="40"/>
      <c r="D882" s="40"/>
      <c r="E882" s="44"/>
      <c r="F882" s="38" t="str">
        <f aca="false">IF(A882="","",DATE(YEAR(A882),MONTH(A882),1))</f>
        <v/>
      </c>
    </row>
    <row r="883" customFormat="false" ht="15" hidden="false" customHeight="false" outlineLevel="0" collapsed="false">
      <c r="A883" s="41"/>
      <c r="B883" s="40"/>
      <c r="C883" s="40"/>
      <c r="D883" s="40"/>
      <c r="E883" s="44"/>
      <c r="F883" s="38" t="str">
        <f aca="false">IF(A883="","",DATE(YEAR(A883),MONTH(A883),1))</f>
        <v/>
      </c>
    </row>
    <row r="884" customFormat="false" ht="15" hidden="false" customHeight="false" outlineLevel="0" collapsed="false">
      <c r="A884" s="41"/>
      <c r="B884" s="40"/>
      <c r="C884" s="40"/>
      <c r="D884" s="40"/>
      <c r="E884" s="44"/>
      <c r="F884" s="38" t="str">
        <f aca="false">IF(A884="","",DATE(YEAR(A884),MONTH(A884),1))</f>
        <v/>
      </c>
    </row>
    <row r="885" customFormat="false" ht="15" hidden="false" customHeight="false" outlineLevel="0" collapsed="false">
      <c r="A885" s="41"/>
      <c r="B885" s="40"/>
      <c r="C885" s="40"/>
      <c r="D885" s="40"/>
      <c r="E885" s="44"/>
      <c r="F885" s="38" t="str">
        <f aca="false">IF(A885="","",DATE(YEAR(A885),MONTH(A885),1))</f>
        <v/>
      </c>
    </row>
    <row r="886" customFormat="false" ht="15" hidden="false" customHeight="false" outlineLevel="0" collapsed="false">
      <c r="A886" s="41"/>
      <c r="B886" s="40"/>
      <c r="C886" s="40"/>
      <c r="D886" s="40"/>
      <c r="E886" s="44"/>
      <c r="F886" s="38" t="str">
        <f aca="false">IF(A886="","",DATE(YEAR(A886),MONTH(A886),1))</f>
        <v/>
      </c>
    </row>
    <row r="887" customFormat="false" ht="15" hidden="false" customHeight="false" outlineLevel="0" collapsed="false">
      <c r="A887" s="41"/>
      <c r="B887" s="40"/>
      <c r="C887" s="40"/>
      <c r="D887" s="40"/>
      <c r="E887" s="44"/>
      <c r="F887" s="38" t="str">
        <f aca="false">IF(A887="","",DATE(YEAR(A887),MONTH(A887),1))</f>
        <v/>
      </c>
    </row>
    <row r="888" customFormat="false" ht="15" hidden="false" customHeight="false" outlineLevel="0" collapsed="false">
      <c r="A888" s="41"/>
      <c r="B888" s="40"/>
      <c r="C888" s="40"/>
      <c r="D888" s="40"/>
      <c r="E888" s="44"/>
      <c r="F888" s="38" t="str">
        <f aca="false">IF(A888="","",DATE(YEAR(A888),MONTH(A888),1))</f>
        <v/>
      </c>
    </row>
    <row r="889" customFormat="false" ht="15" hidden="false" customHeight="false" outlineLevel="0" collapsed="false">
      <c r="A889" s="41"/>
      <c r="B889" s="40"/>
      <c r="C889" s="40"/>
      <c r="D889" s="40"/>
      <c r="E889" s="44"/>
      <c r="F889" s="38" t="str">
        <f aca="false">IF(A889="","",DATE(YEAR(A889),MONTH(A889),1))</f>
        <v/>
      </c>
    </row>
    <row r="890" customFormat="false" ht="15" hidden="false" customHeight="false" outlineLevel="0" collapsed="false">
      <c r="A890" s="41"/>
      <c r="B890" s="40"/>
      <c r="C890" s="40"/>
      <c r="D890" s="40"/>
      <c r="E890" s="44"/>
      <c r="F890" s="38" t="str">
        <f aca="false">IF(A890="","",DATE(YEAR(A890),MONTH(A890),1))</f>
        <v/>
      </c>
    </row>
    <row r="891" customFormat="false" ht="15" hidden="false" customHeight="false" outlineLevel="0" collapsed="false">
      <c r="A891" s="41"/>
      <c r="B891" s="40"/>
      <c r="C891" s="40"/>
      <c r="D891" s="40"/>
      <c r="E891" s="44"/>
      <c r="F891" s="38" t="str">
        <f aca="false">IF(A891="","",DATE(YEAR(A891),MONTH(A891),1))</f>
        <v/>
      </c>
    </row>
    <row r="892" customFormat="false" ht="15" hidden="false" customHeight="false" outlineLevel="0" collapsed="false">
      <c r="A892" s="41"/>
      <c r="B892" s="40"/>
      <c r="C892" s="40"/>
      <c r="D892" s="40"/>
      <c r="E892" s="44"/>
      <c r="F892" s="38" t="str">
        <f aca="false">IF(A892="","",DATE(YEAR(A892),MONTH(A892),1))</f>
        <v/>
      </c>
    </row>
    <row r="893" customFormat="false" ht="15" hidden="false" customHeight="false" outlineLevel="0" collapsed="false">
      <c r="A893" s="41"/>
      <c r="B893" s="40"/>
      <c r="C893" s="40"/>
      <c r="D893" s="40"/>
      <c r="E893" s="44"/>
      <c r="F893" s="38" t="str">
        <f aca="false">IF(A893="","",DATE(YEAR(A893),MONTH(A893),1))</f>
        <v/>
      </c>
    </row>
    <row r="894" customFormat="false" ht="15" hidden="false" customHeight="false" outlineLevel="0" collapsed="false">
      <c r="A894" s="41"/>
      <c r="B894" s="40"/>
      <c r="C894" s="40"/>
      <c r="D894" s="40"/>
      <c r="E894" s="44"/>
      <c r="F894" s="38" t="str">
        <f aca="false">IF(A894="","",DATE(YEAR(A894),MONTH(A894),1))</f>
        <v/>
      </c>
    </row>
    <row r="895" customFormat="false" ht="15" hidden="false" customHeight="false" outlineLevel="0" collapsed="false">
      <c r="A895" s="41"/>
      <c r="B895" s="40"/>
      <c r="C895" s="40"/>
      <c r="D895" s="40"/>
      <c r="E895" s="44"/>
      <c r="F895" s="38" t="str">
        <f aca="false">IF(A895="","",DATE(YEAR(A895),MONTH(A895),1))</f>
        <v/>
      </c>
    </row>
    <row r="896" customFormat="false" ht="15" hidden="false" customHeight="false" outlineLevel="0" collapsed="false">
      <c r="A896" s="41"/>
      <c r="B896" s="40"/>
      <c r="C896" s="40"/>
      <c r="D896" s="40"/>
      <c r="E896" s="44"/>
      <c r="F896" s="38" t="str">
        <f aca="false">IF(A896="","",DATE(YEAR(A896),MONTH(A896),1))</f>
        <v/>
      </c>
    </row>
    <row r="897" customFormat="false" ht="15" hidden="false" customHeight="false" outlineLevel="0" collapsed="false">
      <c r="A897" s="41"/>
      <c r="B897" s="40"/>
      <c r="C897" s="40"/>
      <c r="D897" s="40"/>
      <c r="E897" s="44"/>
      <c r="F897" s="38" t="str">
        <f aca="false">IF(A897="","",DATE(YEAR(A897),MONTH(A897),1))</f>
        <v/>
      </c>
    </row>
    <row r="898" customFormat="false" ht="15" hidden="false" customHeight="false" outlineLevel="0" collapsed="false">
      <c r="A898" s="41"/>
      <c r="B898" s="40"/>
      <c r="C898" s="40"/>
      <c r="D898" s="40"/>
      <c r="E898" s="44"/>
      <c r="F898" s="38" t="str">
        <f aca="false">IF(A898="","",DATE(YEAR(A898),MONTH(A898),1))</f>
        <v/>
      </c>
    </row>
    <row r="899" customFormat="false" ht="15" hidden="false" customHeight="false" outlineLevel="0" collapsed="false">
      <c r="A899" s="41"/>
      <c r="B899" s="40"/>
      <c r="C899" s="40"/>
      <c r="D899" s="40"/>
      <c r="E899" s="44"/>
      <c r="F899" s="38" t="str">
        <f aca="false">IF(A899="","",DATE(YEAR(A899),MONTH(A899),1))</f>
        <v/>
      </c>
    </row>
    <row r="900" customFormat="false" ht="15" hidden="false" customHeight="false" outlineLevel="0" collapsed="false">
      <c r="A900" s="41"/>
      <c r="B900" s="40"/>
      <c r="C900" s="40"/>
      <c r="D900" s="40"/>
      <c r="E900" s="44"/>
      <c r="F900" s="38" t="str">
        <f aca="false">IF(A900="","",DATE(YEAR(A900),MONTH(A900),1))</f>
        <v/>
      </c>
    </row>
    <row r="901" customFormat="false" ht="15" hidden="false" customHeight="false" outlineLevel="0" collapsed="false">
      <c r="A901" s="41"/>
      <c r="B901" s="40"/>
      <c r="C901" s="40"/>
      <c r="D901" s="40"/>
      <c r="E901" s="44"/>
      <c r="F901" s="38" t="str">
        <f aca="false">IF(A901="","",DATE(YEAR(A901),MONTH(A901),1))</f>
        <v/>
      </c>
    </row>
    <row r="902" customFormat="false" ht="15" hidden="false" customHeight="false" outlineLevel="0" collapsed="false">
      <c r="A902" s="41"/>
      <c r="B902" s="40"/>
      <c r="C902" s="40"/>
      <c r="D902" s="40"/>
      <c r="E902" s="44"/>
      <c r="F902" s="38" t="str">
        <f aca="false">IF(A902="","",DATE(YEAR(A902),MONTH(A902),1))</f>
        <v/>
      </c>
    </row>
    <row r="903" customFormat="false" ht="15" hidden="false" customHeight="false" outlineLevel="0" collapsed="false">
      <c r="A903" s="41"/>
      <c r="B903" s="40"/>
      <c r="C903" s="40"/>
      <c r="D903" s="40"/>
      <c r="E903" s="44"/>
      <c r="F903" s="38" t="str">
        <f aca="false">IF(A903="","",DATE(YEAR(A903),MONTH(A903),1))</f>
        <v/>
      </c>
    </row>
    <row r="904" customFormat="false" ht="15" hidden="false" customHeight="false" outlineLevel="0" collapsed="false">
      <c r="A904" s="41"/>
      <c r="B904" s="40"/>
      <c r="C904" s="40"/>
      <c r="D904" s="40"/>
      <c r="E904" s="44"/>
      <c r="F904" s="38" t="str">
        <f aca="false">IF(A904="","",DATE(YEAR(A904),MONTH(A904),1))</f>
        <v/>
      </c>
    </row>
    <row r="905" customFormat="false" ht="15" hidden="false" customHeight="false" outlineLevel="0" collapsed="false">
      <c r="A905" s="41"/>
      <c r="B905" s="40"/>
      <c r="C905" s="40"/>
      <c r="D905" s="40"/>
      <c r="E905" s="44"/>
      <c r="F905" s="38" t="str">
        <f aca="false">IF(A905="","",DATE(YEAR(A905),MONTH(A905),1))</f>
        <v/>
      </c>
    </row>
    <row r="906" customFormat="false" ht="15" hidden="false" customHeight="false" outlineLevel="0" collapsed="false">
      <c r="A906" s="41"/>
      <c r="B906" s="40"/>
      <c r="C906" s="40"/>
      <c r="D906" s="40"/>
      <c r="E906" s="44"/>
      <c r="F906" s="38" t="str">
        <f aca="false">IF(A906="","",DATE(YEAR(A906),MONTH(A906),1))</f>
        <v/>
      </c>
    </row>
    <row r="907" customFormat="false" ht="15" hidden="false" customHeight="false" outlineLevel="0" collapsed="false">
      <c r="A907" s="41"/>
      <c r="B907" s="40"/>
      <c r="C907" s="40"/>
      <c r="D907" s="40"/>
      <c r="E907" s="44"/>
      <c r="F907" s="38" t="str">
        <f aca="false">IF(A907="","",DATE(YEAR(A907),MONTH(A907),1))</f>
        <v/>
      </c>
    </row>
    <row r="908" customFormat="false" ht="15" hidden="false" customHeight="false" outlineLevel="0" collapsed="false">
      <c r="A908" s="41"/>
      <c r="B908" s="40"/>
      <c r="C908" s="40"/>
      <c r="D908" s="40"/>
      <c r="E908" s="44"/>
      <c r="F908" s="38" t="str">
        <f aca="false">IF(A908="","",DATE(YEAR(A908),MONTH(A908),1))</f>
        <v/>
      </c>
    </row>
    <row r="909" customFormat="false" ht="15" hidden="false" customHeight="false" outlineLevel="0" collapsed="false">
      <c r="A909" s="41"/>
      <c r="B909" s="40"/>
      <c r="C909" s="40"/>
      <c r="D909" s="40"/>
      <c r="E909" s="44"/>
      <c r="F909" s="38" t="str">
        <f aca="false">IF(A909="","",DATE(YEAR(A909),MONTH(A909),1))</f>
        <v/>
      </c>
    </row>
    <row r="910" customFormat="false" ht="15" hidden="false" customHeight="false" outlineLevel="0" collapsed="false">
      <c r="A910" s="41"/>
      <c r="B910" s="40"/>
      <c r="C910" s="40"/>
      <c r="D910" s="40"/>
      <c r="E910" s="44"/>
      <c r="F910" s="38" t="str">
        <f aca="false">IF(A910="","",DATE(YEAR(A910),MONTH(A910),1))</f>
        <v/>
      </c>
    </row>
    <row r="911" customFormat="false" ht="15" hidden="false" customHeight="false" outlineLevel="0" collapsed="false">
      <c r="A911" s="41"/>
      <c r="B911" s="40"/>
      <c r="C911" s="40"/>
      <c r="D911" s="40"/>
      <c r="E911" s="44"/>
      <c r="F911" s="38" t="str">
        <f aca="false">IF(A911="","",DATE(YEAR(A911),MONTH(A911),1))</f>
        <v/>
      </c>
    </row>
    <row r="912" customFormat="false" ht="15" hidden="false" customHeight="false" outlineLevel="0" collapsed="false">
      <c r="A912" s="41"/>
      <c r="B912" s="40"/>
      <c r="C912" s="40"/>
      <c r="D912" s="40"/>
      <c r="E912" s="44"/>
      <c r="F912" s="38" t="str">
        <f aca="false">IF(A912="","",DATE(YEAR(A912),MONTH(A912),1))</f>
        <v/>
      </c>
    </row>
    <row r="913" customFormat="false" ht="15" hidden="false" customHeight="false" outlineLevel="0" collapsed="false">
      <c r="A913" s="41"/>
      <c r="B913" s="40"/>
      <c r="C913" s="40"/>
      <c r="D913" s="40"/>
      <c r="E913" s="44"/>
      <c r="F913" s="38" t="str">
        <f aca="false">IF(A913="","",DATE(YEAR(A913),MONTH(A913),1))</f>
        <v/>
      </c>
    </row>
    <row r="914" customFormat="false" ht="15" hidden="false" customHeight="false" outlineLevel="0" collapsed="false">
      <c r="A914" s="41"/>
      <c r="B914" s="40"/>
      <c r="C914" s="40"/>
      <c r="D914" s="40"/>
      <c r="E914" s="44"/>
      <c r="F914" s="38" t="str">
        <f aca="false">IF(A914="","",DATE(YEAR(A914),MONTH(A914),1))</f>
        <v/>
      </c>
    </row>
    <row r="915" customFormat="false" ht="15" hidden="false" customHeight="false" outlineLevel="0" collapsed="false">
      <c r="A915" s="41"/>
      <c r="B915" s="40"/>
      <c r="C915" s="40"/>
      <c r="D915" s="40"/>
      <c r="E915" s="44"/>
      <c r="F915" s="38" t="str">
        <f aca="false">IF(A915="","",DATE(YEAR(A915),MONTH(A915),1))</f>
        <v/>
      </c>
    </row>
    <row r="916" customFormat="false" ht="15" hidden="false" customHeight="false" outlineLevel="0" collapsed="false">
      <c r="A916" s="41"/>
      <c r="B916" s="40"/>
      <c r="C916" s="40"/>
      <c r="D916" s="40"/>
      <c r="E916" s="44"/>
      <c r="F916" s="38" t="str">
        <f aca="false">IF(A916="","",DATE(YEAR(A916),MONTH(A916),1))</f>
        <v/>
      </c>
    </row>
    <row r="917" customFormat="false" ht="15" hidden="false" customHeight="false" outlineLevel="0" collapsed="false">
      <c r="A917" s="41"/>
      <c r="B917" s="40"/>
      <c r="C917" s="40"/>
      <c r="D917" s="40"/>
      <c r="E917" s="44"/>
      <c r="F917" s="38" t="str">
        <f aca="false">IF(A917="","",DATE(YEAR(A917),MONTH(A917),1))</f>
        <v/>
      </c>
    </row>
    <row r="918" customFormat="false" ht="15" hidden="false" customHeight="false" outlineLevel="0" collapsed="false">
      <c r="A918" s="41"/>
      <c r="B918" s="40"/>
      <c r="C918" s="40"/>
      <c r="D918" s="40"/>
      <c r="E918" s="44"/>
      <c r="F918" s="38" t="str">
        <f aca="false">IF(A918="","",DATE(YEAR(A918),MONTH(A918),1))</f>
        <v/>
      </c>
    </row>
    <row r="919" customFormat="false" ht="15" hidden="false" customHeight="false" outlineLevel="0" collapsed="false">
      <c r="A919" s="41"/>
      <c r="B919" s="40"/>
      <c r="C919" s="40"/>
      <c r="D919" s="40"/>
      <c r="E919" s="44"/>
      <c r="F919" s="38" t="str">
        <f aca="false">IF(A919="","",DATE(YEAR(A919),MONTH(A919),1))</f>
        <v/>
      </c>
    </row>
    <row r="920" customFormat="false" ht="15" hidden="false" customHeight="false" outlineLevel="0" collapsed="false">
      <c r="A920" s="41"/>
      <c r="B920" s="40"/>
      <c r="C920" s="40"/>
      <c r="D920" s="40"/>
      <c r="E920" s="44"/>
      <c r="F920" s="38" t="str">
        <f aca="false">IF(A920="","",DATE(YEAR(A920),MONTH(A920),1))</f>
        <v/>
      </c>
    </row>
    <row r="921" customFormat="false" ht="15" hidden="false" customHeight="false" outlineLevel="0" collapsed="false">
      <c r="A921" s="41"/>
      <c r="B921" s="40"/>
      <c r="C921" s="40"/>
      <c r="D921" s="40"/>
      <c r="E921" s="44"/>
      <c r="F921" s="38" t="str">
        <f aca="false">IF(A921="","",DATE(YEAR(A921),MONTH(A921),1))</f>
        <v/>
      </c>
    </row>
    <row r="922" customFormat="false" ht="15" hidden="false" customHeight="false" outlineLevel="0" collapsed="false">
      <c r="A922" s="41"/>
      <c r="B922" s="40"/>
      <c r="C922" s="40"/>
      <c r="D922" s="40"/>
      <c r="E922" s="44"/>
      <c r="F922" s="38" t="str">
        <f aca="false">IF(A922="","",DATE(YEAR(A922),MONTH(A922),1))</f>
        <v/>
      </c>
    </row>
    <row r="923" customFormat="false" ht="15" hidden="false" customHeight="false" outlineLevel="0" collapsed="false">
      <c r="A923" s="41"/>
      <c r="B923" s="40"/>
      <c r="C923" s="40"/>
      <c r="D923" s="40"/>
      <c r="E923" s="44"/>
      <c r="F923" s="38" t="str">
        <f aca="false">IF(A923="","",DATE(YEAR(A923),MONTH(A923),1))</f>
        <v/>
      </c>
    </row>
    <row r="924" customFormat="false" ht="15" hidden="false" customHeight="false" outlineLevel="0" collapsed="false">
      <c r="A924" s="41"/>
      <c r="B924" s="40"/>
      <c r="C924" s="40"/>
      <c r="D924" s="40"/>
      <c r="E924" s="44"/>
      <c r="F924" s="38" t="str">
        <f aca="false">IF(A924="","",DATE(YEAR(A924),MONTH(A924),1))</f>
        <v/>
      </c>
    </row>
    <row r="925" customFormat="false" ht="15" hidden="false" customHeight="false" outlineLevel="0" collapsed="false">
      <c r="A925" s="41"/>
      <c r="B925" s="40"/>
      <c r="C925" s="40"/>
      <c r="D925" s="40"/>
      <c r="E925" s="44"/>
      <c r="F925" s="38" t="str">
        <f aca="false">IF(A925="","",DATE(YEAR(A925),MONTH(A925),1))</f>
        <v/>
      </c>
    </row>
    <row r="926" customFormat="false" ht="15" hidden="false" customHeight="false" outlineLevel="0" collapsed="false">
      <c r="A926" s="41"/>
      <c r="B926" s="40"/>
      <c r="C926" s="40"/>
      <c r="D926" s="40"/>
      <c r="E926" s="44"/>
      <c r="F926" s="38" t="str">
        <f aca="false">IF(A926="","",DATE(YEAR(A926),MONTH(A926),1))</f>
        <v/>
      </c>
    </row>
    <row r="927" customFormat="false" ht="15" hidden="false" customHeight="false" outlineLevel="0" collapsed="false">
      <c r="A927" s="41"/>
      <c r="B927" s="40"/>
      <c r="C927" s="40"/>
      <c r="D927" s="40"/>
      <c r="E927" s="44"/>
      <c r="F927" s="38" t="str">
        <f aca="false">IF(A927="","",DATE(YEAR(A927),MONTH(A927),1))</f>
        <v/>
      </c>
    </row>
    <row r="928" customFormat="false" ht="15" hidden="false" customHeight="false" outlineLevel="0" collapsed="false">
      <c r="A928" s="41"/>
      <c r="B928" s="40"/>
      <c r="C928" s="40"/>
      <c r="D928" s="40"/>
      <c r="E928" s="44"/>
      <c r="F928" s="38" t="str">
        <f aca="false">IF(A928="","",DATE(YEAR(A928),MONTH(A928),1))</f>
        <v/>
      </c>
    </row>
    <row r="929" customFormat="false" ht="15" hidden="false" customHeight="false" outlineLevel="0" collapsed="false">
      <c r="A929" s="41"/>
      <c r="B929" s="40"/>
      <c r="C929" s="40"/>
      <c r="D929" s="40"/>
      <c r="E929" s="44"/>
      <c r="F929" s="38" t="str">
        <f aca="false">IF(A929="","",DATE(YEAR(A929),MONTH(A929),1))</f>
        <v/>
      </c>
    </row>
    <row r="930" customFormat="false" ht="15" hidden="false" customHeight="false" outlineLevel="0" collapsed="false">
      <c r="A930" s="41"/>
      <c r="B930" s="40"/>
      <c r="C930" s="40"/>
      <c r="D930" s="40"/>
      <c r="E930" s="44"/>
      <c r="F930" s="38" t="str">
        <f aca="false">IF(A930="","",DATE(YEAR(A930),MONTH(A930),1))</f>
        <v/>
      </c>
    </row>
    <row r="931" customFormat="false" ht="15" hidden="false" customHeight="false" outlineLevel="0" collapsed="false">
      <c r="A931" s="41"/>
      <c r="B931" s="40"/>
      <c r="C931" s="40"/>
      <c r="D931" s="40"/>
      <c r="E931" s="44"/>
      <c r="F931" s="38" t="str">
        <f aca="false">IF(A931="","",DATE(YEAR(A931),MONTH(A931),1))</f>
        <v/>
      </c>
    </row>
    <row r="932" customFormat="false" ht="15" hidden="false" customHeight="false" outlineLevel="0" collapsed="false">
      <c r="A932" s="41"/>
      <c r="B932" s="40"/>
      <c r="C932" s="40"/>
      <c r="D932" s="40"/>
      <c r="E932" s="44"/>
      <c r="F932" s="38" t="str">
        <f aca="false">IF(A932="","",DATE(YEAR(A932),MONTH(A932),1))</f>
        <v/>
      </c>
    </row>
    <row r="933" customFormat="false" ht="15" hidden="false" customHeight="false" outlineLevel="0" collapsed="false">
      <c r="A933" s="41"/>
      <c r="B933" s="40"/>
      <c r="C933" s="40"/>
      <c r="D933" s="40"/>
      <c r="E933" s="44"/>
      <c r="F933" s="38" t="str">
        <f aca="false">IF(A933="","",DATE(YEAR(A933),MONTH(A933),1))</f>
        <v/>
      </c>
    </row>
    <row r="934" customFormat="false" ht="15" hidden="false" customHeight="false" outlineLevel="0" collapsed="false">
      <c r="A934" s="41"/>
      <c r="B934" s="40"/>
      <c r="C934" s="40"/>
      <c r="D934" s="40"/>
      <c r="E934" s="44"/>
      <c r="F934" s="38" t="str">
        <f aca="false">IF(A934="","",DATE(YEAR(A934),MONTH(A934),1))</f>
        <v/>
      </c>
    </row>
    <row r="935" customFormat="false" ht="15" hidden="false" customHeight="false" outlineLevel="0" collapsed="false">
      <c r="A935" s="41"/>
      <c r="B935" s="40"/>
      <c r="C935" s="40"/>
      <c r="D935" s="40"/>
      <c r="E935" s="44"/>
      <c r="F935" s="38" t="str">
        <f aca="false">IF(A935="","",DATE(YEAR(A935),MONTH(A935),1))</f>
        <v/>
      </c>
    </row>
    <row r="936" customFormat="false" ht="15" hidden="false" customHeight="false" outlineLevel="0" collapsed="false">
      <c r="A936" s="41"/>
      <c r="B936" s="40"/>
      <c r="C936" s="40"/>
      <c r="D936" s="40"/>
      <c r="E936" s="44"/>
      <c r="F936" s="38" t="str">
        <f aca="false">IF(A936="","",DATE(YEAR(A936),MONTH(A936),1))</f>
        <v/>
      </c>
    </row>
    <row r="937" customFormat="false" ht="15" hidden="false" customHeight="false" outlineLevel="0" collapsed="false">
      <c r="A937" s="41"/>
      <c r="B937" s="40"/>
      <c r="C937" s="40"/>
      <c r="D937" s="40"/>
      <c r="E937" s="44"/>
      <c r="F937" s="38" t="str">
        <f aca="false">IF(A937="","",DATE(YEAR(A937),MONTH(A937),1))</f>
        <v/>
      </c>
    </row>
    <row r="938" customFormat="false" ht="15" hidden="false" customHeight="false" outlineLevel="0" collapsed="false">
      <c r="A938" s="41"/>
      <c r="B938" s="40"/>
      <c r="C938" s="40"/>
      <c r="D938" s="40"/>
      <c r="E938" s="44"/>
      <c r="F938" s="38" t="str">
        <f aca="false">IF(A938="","",DATE(YEAR(A938),MONTH(A938),1))</f>
        <v/>
      </c>
    </row>
    <row r="939" customFormat="false" ht="15" hidden="false" customHeight="false" outlineLevel="0" collapsed="false">
      <c r="A939" s="41"/>
      <c r="B939" s="40"/>
      <c r="C939" s="40"/>
      <c r="D939" s="40"/>
      <c r="E939" s="44"/>
      <c r="F939" s="38" t="str">
        <f aca="false">IF(A939="","",DATE(YEAR(A939),MONTH(A939),1))</f>
        <v/>
      </c>
    </row>
    <row r="940" customFormat="false" ht="15" hidden="false" customHeight="false" outlineLevel="0" collapsed="false">
      <c r="A940" s="41"/>
      <c r="B940" s="40"/>
      <c r="C940" s="40"/>
      <c r="D940" s="40"/>
      <c r="E940" s="44"/>
      <c r="F940" s="38" t="str">
        <f aca="false">IF(A940="","",DATE(YEAR(A940),MONTH(A940),1))</f>
        <v/>
      </c>
    </row>
    <row r="941" customFormat="false" ht="15" hidden="false" customHeight="false" outlineLevel="0" collapsed="false">
      <c r="A941" s="41"/>
      <c r="B941" s="40"/>
      <c r="C941" s="40"/>
      <c r="D941" s="40"/>
      <c r="E941" s="44"/>
      <c r="F941" s="38" t="str">
        <f aca="false">IF(A941="","",DATE(YEAR(A941),MONTH(A941),1))</f>
        <v/>
      </c>
    </row>
    <row r="942" customFormat="false" ht="15" hidden="false" customHeight="false" outlineLevel="0" collapsed="false">
      <c r="A942" s="41"/>
      <c r="B942" s="40"/>
      <c r="C942" s="40"/>
      <c r="D942" s="40"/>
      <c r="E942" s="44"/>
      <c r="F942" s="38" t="str">
        <f aca="false">IF(A942="","",DATE(YEAR(A942),MONTH(A942),1))</f>
        <v/>
      </c>
    </row>
    <row r="943" customFormat="false" ht="15" hidden="false" customHeight="false" outlineLevel="0" collapsed="false">
      <c r="A943" s="41"/>
      <c r="B943" s="40"/>
      <c r="C943" s="40"/>
      <c r="D943" s="40"/>
      <c r="E943" s="44"/>
      <c r="F943" s="38" t="str">
        <f aca="false">IF(A943="","",DATE(YEAR(A943),MONTH(A943),1))</f>
        <v/>
      </c>
    </row>
    <row r="944" customFormat="false" ht="15" hidden="false" customHeight="false" outlineLevel="0" collapsed="false">
      <c r="A944" s="41"/>
      <c r="B944" s="40"/>
      <c r="C944" s="40"/>
      <c r="D944" s="40"/>
      <c r="E944" s="44"/>
      <c r="F944" s="38" t="str">
        <f aca="false">IF(A944="","",DATE(YEAR(A944),MONTH(A944),1))</f>
        <v/>
      </c>
    </row>
    <row r="945" customFormat="false" ht="15" hidden="false" customHeight="false" outlineLevel="0" collapsed="false">
      <c r="A945" s="41"/>
      <c r="B945" s="40"/>
      <c r="C945" s="40"/>
      <c r="D945" s="40"/>
      <c r="E945" s="44"/>
      <c r="F945" s="38" t="str">
        <f aca="false">IF(A945="","",DATE(YEAR(A945),MONTH(A945),1))</f>
        <v/>
      </c>
    </row>
    <row r="946" customFormat="false" ht="15" hidden="false" customHeight="false" outlineLevel="0" collapsed="false">
      <c r="A946" s="41"/>
      <c r="B946" s="40"/>
      <c r="C946" s="40"/>
      <c r="D946" s="40"/>
      <c r="E946" s="44"/>
      <c r="F946" s="38" t="str">
        <f aca="false">IF(A946="","",DATE(YEAR(A946),MONTH(A946),1))</f>
        <v/>
      </c>
    </row>
    <row r="947" customFormat="false" ht="15" hidden="false" customHeight="false" outlineLevel="0" collapsed="false">
      <c r="A947" s="41"/>
      <c r="B947" s="40"/>
      <c r="C947" s="40"/>
      <c r="D947" s="40"/>
      <c r="E947" s="44"/>
      <c r="F947" s="38" t="str">
        <f aca="false">IF(A947="","",DATE(YEAR(A947),MONTH(A947),1))</f>
        <v/>
      </c>
    </row>
    <row r="948" customFormat="false" ht="15" hidden="false" customHeight="false" outlineLevel="0" collapsed="false">
      <c r="A948" s="41"/>
      <c r="B948" s="40"/>
      <c r="C948" s="40"/>
      <c r="D948" s="40"/>
      <c r="E948" s="44"/>
      <c r="F948" s="38" t="str">
        <f aca="false">IF(A948="","",DATE(YEAR(A948),MONTH(A948),1))</f>
        <v/>
      </c>
    </row>
    <row r="949" customFormat="false" ht="15" hidden="false" customHeight="false" outlineLevel="0" collapsed="false">
      <c r="A949" s="41"/>
      <c r="B949" s="40"/>
      <c r="C949" s="40"/>
      <c r="D949" s="40"/>
      <c r="E949" s="44"/>
      <c r="F949" s="38" t="str">
        <f aca="false">IF(A949="","",DATE(YEAR(A949),MONTH(A949),1))</f>
        <v/>
      </c>
    </row>
    <row r="950" customFormat="false" ht="15" hidden="false" customHeight="false" outlineLevel="0" collapsed="false">
      <c r="A950" s="41"/>
      <c r="B950" s="40"/>
      <c r="C950" s="40"/>
      <c r="D950" s="40"/>
      <c r="E950" s="44"/>
      <c r="F950" s="38" t="str">
        <f aca="false">IF(A950="","",DATE(YEAR(A950),MONTH(A950),1))</f>
        <v/>
      </c>
    </row>
    <row r="951" customFormat="false" ht="15" hidden="false" customHeight="false" outlineLevel="0" collapsed="false">
      <c r="A951" s="41"/>
      <c r="B951" s="40"/>
      <c r="C951" s="40"/>
      <c r="D951" s="40"/>
      <c r="E951" s="44"/>
      <c r="F951" s="38" t="str">
        <f aca="false">IF(A951="","",DATE(YEAR(A951),MONTH(A951),1))</f>
        <v/>
      </c>
    </row>
    <row r="952" customFormat="false" ht="15" hidden="false" customHeight="false" outlineLevel="0" collapsed="false">
      <c r="A952" s="41"/>
      <c r="B952" s="40"/>
      <c r="C952" s="40"/>
      <c r="D952" s="40"/>
      <c r="E952" s="44"/>
      <c r="F952" s="38" t="str">
        <f aca="false">IF(A952="","",DATE(YEAR(A952),MONTH(A952),1))</f>
        <v/>
      </c>
    </row>
    <row r="953" customFormat="false" ht="15" hidden="false" customHeight="false" outlineLevel="0" collapsed="false">
      <c r="A953" s="41"/>
      <c r="B953" s="40"/>
      <c r="C953" s="40"/>
      <c r="D953" s="40"/>
      <c r="E953" s="44"/>
      <c r="F953" s="38" t="str">
        <f aca="false">IF(A953="","",DATE(YEAR(A953),MONTH(A953),1))</f>
        <v/>
      </c>
    </row>
    <row r="954" customFormat="false" ht="15" hidden="false" customHeight="false" outlineLevel="0" collapsed="false">
      <c r="A954" s="41"/>
      <c r="B954" s="40"/>
      <c r="C954" s="40"/>
      <c r="D954" s="40"/>
      <c r="E954" s="44"/>
      <c r="F954" s="38" t="str">
        <f aca="false">IF(A954="","",DATE(YEAR(A954),MONTH(A954),1))</f>
        <v/>
      </c>
    </row>
    <row r="955" customFormat="false" ht="15" hidden="false" customHeight="false" outlineLevel="0" collapsed="false">
      <c r="A955" s="41"/>
      <c r="B955" s="40"/>
      <c r="C955" s="40"/>
      <c r="D955" s="40"/>
      <c r="E955" s="44"/>
      <c r="F955" s="38" t="str">
        <f aca="false">IF(A955="","",DATE(YEAR(A955),MONTH(A955),1))</f>
        <v/>
      </c>
    </row>
    <row r="956" customFormat="false" ht="15" hidden="false" customHeight="false" outlineLevel="0" collapsed="false">
      <c r="A956" s="41"/>
      <c r="B956" s="40"/>
      <c r="C956" s="40"/>
      <c r="D956" s="40"/>
      <c r="E956" s="44"/>
      <c r="F956" s="38" t="str">
        <f aca="false">IF(A956="","",DATE(YEAR(A956),MONTH(A956),1))</f>
        <v/>
      </c>
    </row>
    <row r="957" customFormat="false" ht="15" hidden="false" customHeight="false" outlineLevel="0" collapsed="false">
      <c r="A957" s="41"/>
      <c r="B957" s="40"/>
      <c r="C957" s="40"/>
      <c r="D957" s="40"/>
      <c r="E957" s="44"/>
      <c r="F957" s="38" t="str">
        <f aca="false">IF(A957="","",DATE(YEAR(A957),MONTH(A957),1))</f>
        <v/>
      </c>
    </row>
    <row r="958" customFormat="false" ht="15" hidden="false" customHeight="false" outlineLevel="0" collapsed="false">
      <c r="A958" s="41"/>
      <c r="B958" s="40"/>
      <c r="C958" s="40"/>
      <c r="D958" s="40"/>
      <c r="E958" s="44"/>
      <c r="F958" s="38" t="str">
        <f aca="false">IF(A958="","",DATE(YEAR(A958),MONTH(A958),1))</f>
        <v/>
      </c>
    </row>
    <row r="959" customFormat="false" ht="15" hidden="false" customHeight="false" outlineLevel="0" collapsed="false">
      <c r="A959" s="41"/>
      <c r="B959" s="40"/>
      <c r="C959" s="40"/>
      <c r="D959" s="40"/>
      <c r="E959" s="44"/>
      <c r="F959" s="38" t="str">
        <f aca="false">IF(A959="","",DATE(YEAR(A959),MONTH(A959),1))</f>
        <v/>
      </c>
    </row>
    <row r="960" customFormat="false" ht="15" hidden="false" customHeight="false" outlineLevel="0" collapsed="false">
      <c r="A960" s="41"/>
      <c r="B960" s="40"/>
      <c r="C960" s="40"/>
      <c r="D960" s="40"/>
      <c r="E960" s="44"/>
      <c r="F960" s="38" t="str">
        <f aca="false">IF(A960="","",DATE(YEAR(A960),MONTH(A960),1))</f>
        <v/>
      </c>
    </row>
    <row r="961" customFormat="false" ht="15" hidden="false" customHeight="false" outlineLevel="0" collapsed="false">
      <c r="A961" s="41"/>
      <c r="B961" s="40"/>
      <c r="C961" s="40"/>
      <c r="D961" s="40"/>
      <c r="E961" s="44"/>
      <c r="F961" s="38" t="str">
        <f aca="false">IF(A961="","",DATE(YEAR(A961),MONTH(A961),1))</f>
        <v/>
      </c>
    </row>
    <row r="962" customFormat="false" ht="15" hidden="false" customHeight="false" outlineLevel="0" collapsed="false">
      <c r="A962" s="41"/>
      <c r="B962" s="40"/>
      <c r="C962" s="40"/>
      <c r="D962" s="40"/>
      <c r="E962" s="44"/>
      <c r="F962" s="38" t="str">
        <f aca="false">IF(A962="","",DATE(YEAR(A962),MONTH(A962),1))</f>
        <v/>
      </c>
    </row>
    <row r="963" customFormat="false" ht="15" hidden="false" customHeight="false" outlineLevel="0" collapsed="false">
      <c r="A963" s="41"/>
      <c r="B963" s="40"/>
      <c r="C963" s="40"/>
      <c r="D963" s="40"/>
      <c r="E963" s="44"/>
      <c r="F963" s="38" t="str">
        <f aca="false">IF(A963="","",DATE(YEAR(A963),MONTH(A963),1))</f>
        <v/>
      </c>
    </row>
    <row r="964" customFormat="false" ht="15" hidden="false" customHeight="false" outlineLevel="0" collapsed="false">
      <c r="A964" s="41"/>
      <c r="B964" s="40"/>
      <c r="C964" s="40"/>
      <c r="D964" s="40"/>
      <c r="E964" s="44"/>
      <c r="F964" s="38" t="str">
        <f aca="false">IF(A964="","",DATE(YEAR(A964),MONTH(A964),1))</f>
        <v/>
      </c>
    </row>
    <row r="965" customFormat="false" ht="15" hidden="false" customHeight="false" outlineLevel="0" collapsed="false">
      <c r="A965" s="41"/>
      <c r="B965" s="40"/>
      <c r="C965" s="40"/>
      <c r="D965" s="40"/>
      <c r="E965" s="44"/>
      <c r="F965" s="38" t="str">
        <f aca="false">IF(A965="","",DATE(YEAR(A965),MONTH(A965),1))</f>
        <v/>
      </c>
    </row>
    <row r="966" customFormat="false" ht="15" hidden="false" customHeight="false" outlineLevel="0" collapsed="false">
      <c r="A966" s="41"/>
      <c r="B966" s="40"/>
      <c r="C966" s="40"/>
      <c r="D966" s="40"/>
      <c r="E966" s="44"/>
      <c r="F966" s="38" t="str">
        <f aca="false">IF(A966="","",DATE(YEAR(A966),MONTH(A966),1))</f>
        <v/>
      </c>
    </row>
    <row r="967" customFormat="false" ht="15" hidden="false" customHeight="false" outlineLevel="0" collapsed="false">
      <c r="A967" s="41"/>
      <c r="B967" s="40"/>
      <c r="C967" s="40"/>
      <c r="D967" s="40"/>
      <c r="E967" s="44"/>
      <c r="F967" s="38" t="str">
        <f aca="false">IF(A967="","",DATE(YEAR(A967),MONTH(A967),1))</f>
        <v/>
      </c>
    </row>
    <row r="968" customFormat="false" ht="15" hidden="false" customHeight="false" outlineLevel="0" collapsed="false">
      <c r="A968" s="41"/>
      <c r="B968" s="40"/>
      <c r="C968" s="40"/>
      <c r="D968" s="40"/>
      <c r="E968" s="44"/>
      <c r="F968" s="38" t="str">
        <f aca="false">IF(A968="","",DATE(YEAR(A968),MONTH(A968),1))</f>
        <v/>
      </c>
    </row>
    <row r="969" customFormat="false" ht="15" hidden="false" customHeight="false" outlineLevel="0" collapsed="false">
      <c r="A969" s="41"/>
      <c r="B969" s="40"/>
      <c r="C969" s="40"/>
      <c r="D969" s="40"/>
      <c r="E969" s="44"/>
      <c r="F969" s="38" t="str">
        <f aca="false">IF(A969="","",DATE(YEAR(A969),MONTH(A969),1))</f>
        <v/>
      </c>
    </row>
    <row r="970" customFormat="false" ht="15" hidden="false" customHeight="false" outlineLevel="0" collapsed="false">
      <c r="A970" s="41"/>
      <c r="B970" s="40"/>
      <c r="C970" s="40"/>
      <c r="D970" s="40"/>
      <c r="E970" s="44"/>
      <c r="F970" s="38" t="str">
        <f aca="false">IF(A970="","",DATE(YEAR(A970),MONTH(A970),1))</f>
        <v/>
      </c>
    </row>
    <row r="971" customFormat="false" ht="15" hidden="false" customHeight="false" outlineLevel="0" collapsed="false">
      <c r="A971" s="41"/>
      <c r="B971" s="40"/>
      <c r="C971" s="40"/>
      <c r="D971" s="40"/>
      <c r="E971" s="44"/>
      <c r="F971" s="38" t="str">
        <f aca="false">IF(A971="","",DATE(YEAR(A971),MONTH(A971),1))</f>
        <v/>
      </c>
    </row>
    <row r="972" customFormat="false" ht="15" hidden="false" customHeight="false" outlineLevel="0" collapsed="false">
      <c r="A972" s="41"/>
      <c r="B972" s="40"/>
      <c r="C972" s="40"/>
      <c r="D972" s="40"/>
      <c r="E972" s="44"/>
      <c r="F972" s="38" t="str">
        <f aca="false">IF(A972="","",DATE(YEAR(A972),MONTH(A972),1))</f>
        <v/>
      </c>
    </row>
    <row r="973" customFormat="false" ht="15" hidden="false" customHeight="false" outlineLevel="0" collapsed="false">
      <c r="A973" s="41"/>
      <c r="B973" s="40"/>
      <c r="C973" s="40"/>
      <c r="D973" s="40"/>
      <c r="E973" s="44"/>
      <c r="F973" s="38" t="str">
        <f aca="false">IF(A973="","",DATE(YEAR(A973),MONTH(A973),1))</f>
        <v/>
      </c>
    </row>
    <row r="974" customFormat="false" ht="15" hidden="false" customHeight="false" outlineLevel="0" collapsed="false">
      <c r="A974" s="41"/>
      <c r="B974" s="40"/>
      <c r="C974" s="40"/>
      <c r="D974" s="40"/>
      <c r="E974" s="44"/>
      <c r="F974" s="38" t="str">
        <f aca="false">IF(A974="","",DATE(YEAR(A974),MONTH(A974),1))</f>
        <v/>
      </c>
    </row>
    <row r="975" customFormat="false" ht="15" hidden="false" customHeight="false" outlineLevel="0" collapsed="false">
      <c r="A975" s="41"/>
      <c r="B975" s="40"/>
      <c r="C975" s="40"/>
      <c r="D975" s="40"/>
      <c r="E975" s="44"/>
      <c r="F975" s="38" t="str">
        <f aca="false">IF(A975="","",DATE(YEAR(A975),MONTH(A975),1))</f>
        <v/>
      </c>
    </row>
    <row r="976" customFormat="false" ht="15" hidden="false" customHeight="false" outlineLevel="0" collapsed="false">
      <c r="A976" s="41"/>
      <c r="B976" s="40"/>
      <c r="C976" s="40"/>
      <c r="D976" s="40"/>
      <c r="E976" s="44"/>
      <c r="F976" s="38" t="str">
        <f aca="false">IF(A976="","",DATE(YEAR(A976),MONTH(A976),1))</f>
        <v/>
      </c>
    </row>
    <row r="977" customFormat="false" ht="15" hidden="false" customHeight="false" outlineLevel="0" collapsed="false">
      <c r="A977" s="41"/>
      <c r="B977" s="40"/>
      <c r="C977" s="40"/>
      <c r="D977" s="40"/>
      <c r="E977" s="44"/>
      <c r="F977" s="38" t="str">
        <f aca="false">IF(A977="","",DATE(YEAR(A977),MONTH(A977),1))</f>
        <v/>
      </c>
    </row>
    <row r="978" customFormat="false" ht="15" hidden="false" customHeight="false" outlineLevel="0" collapsed="false">
      <c r="A978" s="41"/>
      <c r="B978" s="40"/>
      <c r="C978" s="40"/>
      <c r="D978" s="40"/>
      <c r="E978" s="44"/>
      <c r="F978" s="38" t="str">
        <f aca="false">IF(A978="","",DATE(YEAR(A978),MONTH(A978),1))</f>
        <v/>
      </c>
    </row>
    <row r="979" customFormat="false" ht="15" hidden="false" customHeight="false" outlineLevel="0" collapsed="false">
      <c r="A979" s="41"/>
      <c r="B979" s="40"/>
      <c r="C979" s="40"/>
      <c r="D979" s="40"/>
      <c r="E979" s="44"/>
      <c r="F979" s="38" t="str">
        <f aca="false">IF(A979="","",DATE(YEAR(A979),MONTH(A979),1))</f>
        <v/>
      </c>
    </row>
    <row r="980" customFormat="false" ht="15" hidden="false" customHeight="false" outlineLevel="0" collapsed="false">
      <c r="A980" s="41"/>
      <c r="B980" s="40"/>
      <c r="C980" s="40"/>
      <c r="D980" s="40"/>
      <c r="E980" s="44"/>
      <c r="F980" s="38" t="str">
        <f aca="false">IF(A980="","",DATE(YEAR(A980),MONTH(A980),1))</f>
        <v/>
      </c>
    </row>
    <row r="981" customFormat="false" ht="15" hidden="false" customHeight="false" outlineLevel="0" collapsed="false">
      <c r="A981" s="41"/>
      <c r="B981" s="40"/>
      <c r="C981" s="40"/>
      <c r="D981" s="40"/>
      <c r="E981" s="44"/>
      <c r="F981" s="38" t="str">
        <f aca="false">IF(A981="","",DATE(YEAR(A981),MONTH(A981),1))</f>
        <v/>
      </c>
    </row>
    <row r="982" customFormat="false" ht="15" hidden="false" customHeight="false" outlineLevel="0" collapsed="false">
      <c r="A982" s="41"/>
      <c r="B982" s="40"/>
      <c r="C982" s="40"/>
      <c r="D982" s="40"/>
      <c r="E982" s="44"/>
      <c r="F982" s="38" t="str">
        <f aca="false">IF(A982="","",DATE(YEAR(A982),MONTH(A982),1))</f>
        <v/>
      </c>
    </row>
    <row r="983" customFormat="false" ht="15" hidden="false" customHeight="false" outlineLevel="0" collapsed="false">
      <c r="A983" s="41"/>
      <c r="B983" s="40"/>
      <c r="C983" s="40"/>
      <c r="D983" s="40"/>
      <c r="E983" s="44"/>
      <c r="F983" s="38" t="str">
        <f aca="false">IF(A983="","",DATE(YEAR(A983),MONTH(A983),1))</f>
        <v/>
      </c>
    </row>
    <row r="984" customFormat="false" ht="15" hidden="false" customHeight="false" outlineLevel="0" collapsed="false">
      <c r="A984" s="41"/>
      <c r="B984" s="40"/>
      <c r="C984" s="40"/>
      <c r="D984" s="40"/>
      <c r="E984" s="44"/>
      <c r="F984" s="38" t="str">
        <f aca="false">IF(A984="","",DATE(YEAR(A984),MONTH(A984),1))</f>
        <v/>
      </c>
    </row>
    <row r="985" customFormat="false" ht="15" hidden="false" customHeight="false" outlineLevel="0" collapsed="false">
      <c r="A985" s="41"/>
      <c r="B985" s="40"/>
      <c r="C985" s="40"/>
      <c r="D985" s="40"/>
      <c r="E985" s="44"/>
      <c r="F985" s="38" t="str">
        <f aca="false">IF(A985="","",DATE(YEAR(A985),MONTH(A985),1))</f>
        <v/>
      </c>
    </row>
    <row r="986" customFormat="false" ht="15" hidden="false" customHeight="false" outlineLevel="0" collapsed="false">
      <c r="A986" s="41"/>
      <c r="B986" s="40"/>
      <c r="C986" s="40"/>
      <c r="D986" s="40"/>
      <c r="E986" s="44"/>
      <c r="F986" s="38" t="str">
        <f aca="false">IF(A986="","",DATE(YEAR(A986),MONTH(A986),1))</f>
        <v/>
      </c>
    </row>
    <row r="987" customFormat="false" ht="15" hidden="false" customHeight="false" outlineLevel="0" collapsed="false">
      <c r="A987" s="41"/>
      <c r="B987" s="40"/>
      <c r="C987" s="40"/>
      <c r="D987" s="40"/>
      <c r="E987" s="44"/>
      <c r="F987" s="38" t="str">
        <f aca="false">IF(A987="","",DATE(YEAR(A987),MONTH(A987),1))</f>
        <v/>
      </c>
    </row>
    <row r="988" customFormat="false" ht="15" hidden="false" customHeight="false" outlineLevel="0" collapsed="false">
      <c r="A988" s="41"/>
      <c r="B988" s="40"/>
      <c r="C988" s="40"/>
      <c r="D988" s="40"/>
      <c r="E988" s="44"/>
      <c r="F988" s="38" t="str">
        <f aca="false">IF(A988="","",DATE(YEAR(A988),MONTH(A988),1))</f>
        <v/>
      </c>
    </row>
    <row r="989" customFormat="false" ht="15" hidden="false" customHeight="false" outlineLevel="0" collapsed="false">
      <c r="A989" s="41"/>
      <c r="B989" s="40"/>
      <c r="C989" s="40"/>
      <c r="D989" s="40"/>
      <c r="E989" s="44"/>
      <c r="F989" s="38" t="str">
        <f aca="false">IF(A989="","",DATE(YEAR(A989),MONTH(A989),1))</f>
        <v/>
      </c>
    </row>
    <row r="990" customFormat="false" ht="15" hidden="false" customHeight="false" outlineLevel="0" collapsed="false">
      <c r="A990" s="41"/>
      <c r="B990" s="40"/>
      <c r="C990" s="40"/>
      <c r="D990" s="40"/>
      <c r="E990" s="44"/>
      <c r="F990" s="38" t="str">
        <f aca="false">IF(A990="","",DATE(YEAR(A990),MONTH(A990),1))</f>
        <v/>
      </c>
    </row>
    <row r="991" customFormat="false" ht="15" hidden="false" customHeight="false" outlineLevel="0" collapsed="false">
      <c r="A991" s="41"/>
      <c r="B991" s="40"/>
      <c r="C991" s="40"/>
      <c r="D991" s="40"/>
      <c r="E991" s="44"/>
      <c r="F991" s="38" t="str">
        <f aca="false">IF(A991="","",DATE(YEAR(A991),MONTH(A991),1))</f>
        <v/>
      </c>
    </row>
    <row r="992" customFormat="false" ht="15" hidden="false" customHeight="false" outlineLevel="0" collapsed="false">
      <c r="A992" s="41"/>
      <c r="B992" s="40"/>
      <c r="C992" s="40"/>
      <c r="D992" s="40"/>
      <c r="E992" s="44"/>
      <c r="F992" s="38" t="str">
        <f aca="false">IF(A992="","",DATE(YEAR(A992),MONTH(A992),1))</f>
        <v/>
      </c>
    </row>
    <row r="993" customFormat="false" ht="15" hidden="false" customHeight="false" outlineLevel="0" collapsed="false">
      <c r="A993" s="41"/>
      <c r="B993" s="40"/>
      <c r="C993" s="40"/>
      <c r="D993" s="40"/>
      <c r="E993" s="44"/>
      <c r="F993" s="38" t="str">
        <f aca="false">IF(A993="","",DATE(YEAR(A993),MONTH(A993),1))</f>
        <v/>
      </c>
    </row>
    <row r="994" customFormat="false" ht="15" hidden="false" customHeight="false" outlineLevel="0" collapsed="false">
      <c r="A994" s="41"/>
      <c r="B994" s="40"/>
      <c r="C994" s="40"/>
      <c r="D994" s="40"/>
      <c r="E994" s="44"/>
      <c r="F994" s="38" t="str">
        <f aca="false">IF(A994="","",DATE(YEAR(A994),MONTH(A994),1))</f>
        <v/>
      </c>
    </row>
    <row r="995" customFormat="false" ht="15" hidden="false" customHeight="false" outlineLevel="0" collapsed="false">
      <c r="A995" s="41"/>
      <c r="B995" s="40"/>
      <c r="C995" s="40"/>
      <c r="D995" s="40"/>
      <c r="E995" s="44"/>
      <c r="F995" s="38" t="str">
        <f aca="false">IF(A995="","",DATE(YEAR(A995),MONTH(A995),1))</f>
        <v/>
      </c>
    </row>
    <row r="996" customFormat="false" ht="15" hidden="false" customHeight="false" outlineLevel="0" collapsed="false">
      <c r="A996" s="41"/>
      <c r="B996" s="40"/>
      <c r="C996" s="40"/>
      <c r="D996" s="40"/>
      <c r="E996" s="44"/>
      <c r="F996" s="38" t="str">
        <f aca="false">IF(A996="","",DATE(YEAR(A996),MONTH(A996),1))</f>
        <v/>
      </c>
    </row>
    <row r="997" customFormat="false" ht="15" hidden="false" customHeight="false" outlineLevel="0" collapsed="false">
      <c r="A997" s="41"/>
      <c r="B997" s="40"/>
      <c r="C997" s="40"/>
      <c r="D997" s="40"/>
      <c r="E997" s="44"/>
      <c r="F997" s="38" t="str">
        <f aca="false">IF(A997="","",DATE(YEAR(A997),MONTH(A997),1))</f>
        <v/>
      </c>
    </row>
    <row r="998" customFormat="false" ht="15" hidden="false" customHeight="false" outlineLevel="0" collapsed="false">
      <c r="A998" s="41"/>
      <c r="B998" s="40"/>
      <c r="C998" s="40"/>
      <c r="D998" s="40"/>
      <c r="E998" s="44"/>
      <c r="F998" s="38" t="str">
        <f aca="false">IF(A998="","",DATE(YEAR(A998),MONTH(A998),1))</f>
        <v/>
      </c>
    </row>
    <row r="999" customFormat="false" ht="15" hidden="false" customHeight="false" outlineLevel="0" collapsed="false">
      <c r="A999" s="41"/>
      <c r="B999" s="40"/>
      <c r="C999" s="40"/>
      <c r="D999" s="40"/>
      <c r="E999" s="44"/>
      <c r="F999" s="38" t="str">
        <f aca="false">IF(A999="","",DATE(YEAR(A999),MONTH(A999),1))</f>
        <v/>
      </c>
    </row>
    <row r="1000" customFormat="false" ht="15" hidden="false" customHeight="false" outlineLevel="0" collapsed="false">
      <c r="A1000" s="41"/>
      <c r="B1000" s="40"/>
      <c r="C1000" s="40"/>
      <c r="D1000" s="40"/>
      <c r="E1000" s="44"/>
      <c r="F1000" s="38" t="str">
        <f aca="false">IF(A1000="","",DATE(YEAR(A1000),MONTH(A1000),1))</f>
        <v/>
      </c>
    </row>
    <row r="1001" customFormat="false" ht="15" hidden="false" customHeight="false" outlineLevel="0" collapsed="false">
      <c r="A1001" s="41"/>
      <c r="B1001" s="40"/>
      <c r="C1001" s="40"/>
      <c r="D1001" s="40"/>
      <c r="E1001" s="44"/>
      <c r="F1001" s="38" t="str">
        <f aca="false">IF(A1001="","",DATE(YEAR(A1001),MONTH(A1001),1))</f>
        <v/>
      </c>
    </row>
    <row r="1002" customFormat="false" ht="15" hidden="false" customHeight="false" outlineLevel="0" collapsed="false">
      <c r="A1002" s="41"/>
      <c r="B1002" s="40"/>
      <c r="C1002" s="40"/>
      <c r="D1002" s="40"/>
      <c r="E1002" s="44"/>
      <c r="F1002" s="38" t="str">
        <f aca="false">IF(A1002="","",DATE(YEAR(A1002),MONTH(A1002),1))</f>
        <v/>
      </c>
    </row>
    <row r="1003" customFormat="false" ht="15" hidden="false" customHeight="false" outlineLevel="0" collapsed="false">
      <c r="A1003" s="41"/>
      <c r="B1003" s="40"/>
      <c r="C1003" s="40"/>
      <c r="D1003" s="40"/>
      <c r="E1003" s="44"/>
      <c r="F1003" s="38" t="str">
        <f aca="false">IF(A1003="","",DATE(YEAR(A1003),MONTH(A1003),1))</f>
        <v/>
      </c>
    </row>
    <row r="1004" customFormat="false" ht="15" hidden="false" customHeight="false" outlineLevel="0" collapsed="false">
      <c r="A1004" s="41"/>
      <c r="B1004" s="40"/>
      <c r="C1004" s="40"/>
      <c r="D1004" s="40"/>
      <c r="E1004" s="44"/>
      <c r="F1004" s="38" t="str">
        <f aca="false">IF(A1004="","",DATE(YEAR(A1004),MONTH(A1004),1))</f>
        <v/>
      </c>
    </row>
    <row r="1005" customFormat="false" ht="15" hidden="false" customHeight="false" outlineLevel="0" collapsed="false">
      <c r="A1005" s="41"/>
      <c r="B1005" s="40"/>
      <c r="C1005" s="40"/>
      <c r="D1005" s="40"/>
      <c r="E1005" s="44"/>
      <c r="F1005" s="38" t="str">
        <f aca="false">IF(A1005="","",DATE(YEAR(A1005),MONTH(A1005),1))</f>
        <v/>
      </c>
    </row>
  </sheetData>
  <autoFilter ref="A5:F1005"/>
  <dataValidations count="1">
    <dataValidation allowBlank="true" error="Pick a department from Setup" errorStyle="stop" operator="between" showDropDown="false" showErrorMessage="true" showInputMessage="false" sqref="B6:B1005" type="list">
      <formula1>Depts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33.75" hidden="false" customHeight="true" outlineLevel="0" collapsed="false">
      <c r="A2" s="45"/>
      <c r="B2" s="46" t="s">
        <v>133</v>
      </c>
    </row>
    <row r="3" customFormat="false" ht="19.5" hidden="false" customHeight="true" outlineLevel="0" collapsed="false">
      <c r="A3" s="45"/>
      <c r="B3" s="47" t="s">
        <v>134</v>
      </c>
    </row>
    <row r="4" customFormat="false" ht="31.5" hidden="false" customHeight="true" outlineLevel="0" collapsed="false">
      <c r="A4" s="45"/>
      <c r="B4" s="47" t="s">
        <v>135</v>
      </c>
    </row>
    <row r="5" customFormat="false" ht="19.5" hidden="false" customHeight="true" outlineLevel="0" collapsed="false">
      <c r="A5" s="45"/>
      <c r="B5" s="47" t="s">
        <v>136</v>
      </c>
    </row>
    <row r="6" customFormat="false" ht="31.5" hidden="false" customHeight="true" outlineLevel="0" collapsed="false">
      <c r="A6" s="45"/>
      <c r="B6" s="47" t="s">
        <v>137</v>
      </c>
    </row>
    <row r="7" customFormat="false" ht="19.5" hidden="false" customHeight="true" outlineLevel="0" collapsed="false">
      <c r="A7" s="45"/>
      <c r="B7" s="48" t="s">
        <v>138</v>
      </c>
    </row>
    <row r="8" customFormat="false" ht="31.5" hidden="false" customHeight="true" outlineLevel="0" collapsed="false">
      <c r="A8" s="45"/>
      <c r="B8" s="47" t="s">
        <v>139</v>
      </c>
    </row>
    <row r="9" customFormat="false" ht="31.5" hidden="false" customHeight="true" outlineLevel="0" collapsed="false">
      <c r="A9" s="45"/>
      <c r="B9" s="47" t="s">
        <v>140</v>
      </c>
    </row>
    <row r="10" customFormat="false" ht="19.5" hidden="false" customHeight="true" outlineLevel="0" collapsed="false">
      <c r="A10" s="45"/>
      <c r="B10" s="47"/>
    </row>
    <row r="11" customFormat="false" ht="19.5" hidden="false" customHeight="true" outlineLevel="0" collapsed="false">
      <c r="A11" s="45"/>
      <c r="B11" s="47" t="s">
        <v>34</v>
      </c>
    </row>
  </sheetData>
  <hyperlinks>
    <hyperlink ref="B8" r:id="rId1" display="https://www.foxpedite.com/register?utm_source=website&amp;utm_medium=organic&amp;utm_campaign=fx-202612-budget-vs-actual-add-com&amp;utm_content=foxpedite-com-templates-template-lead-magnet-w06-w06-lm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foxpedite.com - Free template. Example data is illustrative.&amp;R&amp;8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2026-10-19T14:38:08Z</dcterms:created>
  <dc:creator>Foxpedite</dc:creator>
  <dc:description/>
  <dc:language>en-US</dc:language>
  <cp:lastModifiedBy>Foxpedite</cp:lastModifiedBy>
  <dcterms:modified xsi:type="dcterms:W3CDTF">2026-10-19T16:38:35Z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